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3"/>
  </bookViews>
  <sheets>
    <sheet name="Сп6" sheetId="1" r:id="rId1"/>
    <sheet name="6стр1" sheetId="2" r:id="rId2"/>
    <sheet name="6стр2" sheetId="3" r:id="rId3"/>
    <sheet name="6стр3" sheetId="4" r:id="rId4"/>
    <sheet name="6стр4" sheetId="5" r:id="rId5"/>
    <sheet name="Сп5" sheetId="6" r:id="rId6"/>
    <sheet name="5стр1" sheetId="7" r:id="rId7"/>
    <sheet name="5стр2" sheetId="8" r:id="rId8"/>
    <sheet name="Сп4" sheetId="9" r:id="rId9"/>
    <sheet name="4стр1" sheetId="10" r:id="rId10"/>
    <sheet name="4стр2" sheetId="11" r:id="rId11"/>
    <sheet name="Сп3" sheetId="12" r:id="rId12"/>
    <sheet name="3" sheetId="13" r:id="rId13"/>
    <sheet name="Сп2" sheetId="14" r:id="rId14"/>
    <sheet name="2" sheetId="15" r:id="rId15"/>
    <sheet name="Сп1" sheetId="16" r:id="rId16"/>
    <sheet name="1стр1" sheetId="17" r:id="rId17"/>
    <sheet name="1стр2" sheetId="18" r:id="rId18"/>
    <sheet name="п1" sheetId="19" r:id="rId19"/>
    <sheet name="СпВ" sheetId="20" r:id="rId20"/>
    <sheet name="В" sheetId="21" r:id="rId21"/>
    <sheet name="СпК" sheetId="22" r:id="rId22"/>
    <sheet name="К" sheetId="23" r:id="rId23"/>
    <sheet name="СпМ" sheetId="24" r:id="rId24"/>
    <sheet name="Мстр1" sheetId="25" r:id="rId25"/>
    <sheet name="Мстр2" sheetId="26" r:id="rId26"/>
  </sheets>
  <definedNames>
    <definedName name="_xlnm.Print_Area" localSheetId="16">'1стр1'!$A$1:$G$76</definedName>
    <definedName name="_xlnm.Print_Area" localSheetId="17">'1стр2'!$A$1:$K$76</definedName>
    <definedName name="_xlnm.Print_Area" localSheetId="14">'2'!$A$1:$J$72</definedName>
    <definedName name="_xlnm.Print_Area" localSheetId="12">'3'!$A$1:$J$72</definedName>
    <definedName name="_xlnm.Print_Area" localSheetId="9">'4стр1'!$A$1:$G$76</definedName>
    <definedName name="_xlnm.Print_Area" localSheetId="10">'4стр2'!$A$1:$K$76</definedName>
    <definedName name="_xlnm.Print_Area" localSheetId="6">'5стр1'!$A$1:$G$76</definedName>
    <definedName name="_xlnm.Print_Area" localSheetId="7">'5стр2'!$A$1:$K$76</definedName>
    <definedName name="_xlnm.Print_Area" localSheetId="1">'6стр1'!$A$1:$I$68</definedName>
    <definedName name="_xlnm.Print_Area" localSheetId="2">'6стр2'!$A$1:$I$67</definedName>
    <definedName name="_xlnm.Print_Area" localSheetId="3">'6стр3'!$A$1:$J$91</definedName>
    <definedName name="_xlnm.Print_Area" localSheetId="4">'6стр4'!$A$1:$J$95</definedName>
    <definedName name="_xlnm.Print_Area" localSheetId="20">'В'!$A$1:$J$36</definedName>
    <definedName name="_xlnm.Print_Area" localSheetId="22">'К'!$A$1:$J$36</definedName>
    <definedName name="_xlnm.Print_Area" localSheetId="24">'Мстр1'!$A$1:$G$76</definedName>
    <definedName name="_xlnm.Print_Area" localSheetId="25">'Мстр2'!$A$1:$K$76</definedName>
    <definedName name="_xlnm.Print_Area" localSheetId="15">'Сп1'!$A$1:$I$38</definedName>
    <definedName name="_xlnm.Print_Area" localSheetId="13">'Сп2'!$A$1:$I$22</definedName>
    <definedName name="_xlnm.Print_Area" localSheetId="11">'Сп3'!$A$1:$I$22</definedName>
    <definedName name="_xlnm.Print_Area" localSheetId="8">'Сп4'!$A$1:$I$38</definedName>
    <definedName name="_xlnm.Print_Area" localSheetId="5">'Сп5'!$A$1:$I$38</definedName>
    <definedName name="_xlnm.Print_Area" localSheetId="0">'Сп6'!$A$1:$I$70</definedName>
    <definedName name="_xlnm.Print_Area" localSheetId="19">'СпВ'!$A$1:$I$14</definedName>
    <definedName name="_xlnm.Print_Area" localSheetId="21">'СпК'!$A$1:$I$14</definedName>
    <definedName name="_xlnm.Print_Area" localSheetId="23">'СпМ'!$A$1:$I$38</definedName>
  </definedNames>
  <calcPr fullCalcOnLoad="1"/>
</workbook>
</file>

<file path=xl/sharedStrings.xml><?xml version="1.0" encoding="utf-8"?>
<sst xmlns="http://schemas.openxmlformats.org/spreadsheetml/2006/main" count="1122" uniqueCount="218">
  <si>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</si>
  <si>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</si>
  <si>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</si>
  <si>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</si>
  <si>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</si>
  <si>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</si>
  <si>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</si>
  <si>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</si>
  <si>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</si>
  <si>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</si>
  <si>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</si>
  <si>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</si>
  <si>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</si>
  <si>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</si>
  <si>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</si>
  <si>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</si>
  <si>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</si>
  <si>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</si>
  <si>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</si>
  <si>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</si>
  <si>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</si>
  <si>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</si>
  <si>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</si>
  <si>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</si>
  <si>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</si>
  <si>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</si>
  <si>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</si>
  <si>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</si>
  <si>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</si>
  <si>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</si>
  <si>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</si>
  <si>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</si>
  <si>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</si>
  <si>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</si>
  <si>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</si>
  <si>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</si>
  <si>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</si>
  <si>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Международный день семьи</t>
  </si>
  <si>
    <t>Аристов Александр</t>
  </si>
  <si>
    <t>Яковлев Михаил</t>
  </si>
  <si>
    <t>Харламов Руслан</t>
  </si>
  <si>
    <t>Сафиуллин Азат</t>
  </si>
  <si>
    <t>Срумов Антон</t>
  </si>
  <si>
    <t>Ратникова Наталья</t>
  </si>
  <si>
    <t>Максютов Азат</t>
  </si>
  <si>
    <t>Аббасов Рустамхон</t>
  </si>
  <si>
    <t>Исмайлов Азат</t>
  </si>
  <si>
    <t>Бережной Николай</t>
  </si>
  <si>
    <t>Семенов Константин</t>
  </si>
  <si>
    <t>Аюпов Айдар</t>
  </si>
  <si>
    <t>Тодрамович Александр</t>
  </si>
  <si>
    <t>Вафин Егор</t>
  </si>
  <si>
    <t>Усков Сергей</t>
  </si>
  <si>
    <t>Бадретдинов Роман</t>
  </si>
  <si>
    <t>Давлетов Тимур</t>
  </si>
  <si>
    <t>Рахматуллин Равиль</t>
  </si>
  <si>
    <t>Хабиров Марс</t>
  </si>
  <si>
    <t>Ахметзянов Фауль</t>
  </si>
  <si>
    <t>1/2 финала Турнира Международный день семьи</t>
  </si>
  <si>
    <t>Халимонов Евгений</t>
  </si>
  <si>
    <t>Андрющенко Матвей</t>
  </si>
  <si>
    <t>Баландин Андрей</t>
  </si>
  <si>
    <t>Алмаев Раис</t>
  </si>
  <si>
    <t>Полуфинал ветеранов Турнира Международный день семьи</t>
  </si>
  <si>
    <t>Шариков Сергей</t>
  </si>
  <si>
    <t>Мицул Тимофей</t>
  </si>
  <si>
    <t>Могилевская Инесса</t>
  </si>
  <si>
    <t>Нестеренко Георгий</t>
  </si>
  <si>
    <t>1/4 финала Турнира Международный день семьи</t>
  </si>
  <si>
    <t>Барышев Сергей</t>
  </si>
  <si>
    <t>Лебедь Виктор</t>
  </si>
  <si>
    <t>Фоминых Илья</t>
  </si>
  <si>
    <t>Терехин Виктор</t>
  </si>
  <si>
    <t>Медведев Анатолий</t>
  </si>
  <si>
    <t>Толкачев Иван</t>
  </si>
  <si>
    <t>Макаров Валерий</t>
  </si>
  <si>
    <t>Краснова Светлана</t>
  </si>
  <si>
    <t>Лось Андрей</t>
  </si>
  <si>
    <t>Баканов Сергей</t>
  </si>
  <si>
    <t>Тарараев Петр</t>
  </si>
  <si>
    <t>Мухамедзянов Арсен</t>
  </si>
  <si>
    <t>Гизатуллин Тимур</t>
  </si>
  <si>
    <t>Бражников Евгений</t>
  </si>
  <si>
    <t>Емельянов Александр</t>
  </si>
  <si>
    <t>Коньков Александр</t>
  </si>
  <si>
    <t>Медведев Тарас</t>
  </si>
  <si>
    <t>Грачев Сергей</t>
  </si>
  <si>
    <t>1/8 финала Турнира Международный день семьи</t>
  </si>
  <si>
    <t>Асылгужин Марсель</t>
  </si>
  <si>
    <t>Гайфуллин Роберт</t>
  </si>
  <si>
    <t>Лукьянова Ирина</t>
  </si>
  <si>
    <t>Давлетбаев Азат</t>
  </si>
  <si>
    <t>Грубов Виталий</t>
  </si>
  <si>
    <t>Клементьев Роман</t>
  </si>
  <si>
    <t>Маркелов Николай</t>
  </si>
  <si>
    <t>Фомин Дмитрий</t>
  </si>
  <si>
    <t>1/16 финала Турнира Международный день семьи</t>
  </si>
  <si>
    <t>Ишимгулов Тимур</t>
  </si>
  <si>
    <t>Шаяхметов Азамат</t>
  </si>
  <si>
    <t>Лещенко Лев</t>
  </si>
  <si>
    <t>Камеев Тимур</t>
  </si>
  <si>
    <t>Кузнецов Александр</t>
  </si>
  <si>
    <t>Набиуллин Ильдус</t>
  </si>
  <si>
    <t>Мешков Игорь</t>
  </si>
  <si>
    <t>Нагонев Владимир</t>
  </si>
  <si>
    <t>Фустов Виталий</t>
  </si>
  <si>
    <t>Буков Владислав</t>
  </si>
  <si>
    <t>Лещенко Илья</t>
  </si>
  <si>
    <t>Набиуллина Светлана</t>
  </si>
  <si>
    <t>1/32 финала Турнира Международный день семьи</t>
  </si>
  <si>
    <t>Лукьянов Роман</t>
  </si>
  <si>
    <t>Галайчук Роман</t>
  </si>
  <si>
    <t>Зайнутдинов Наиль</t>
  </si>
  <si>
    <t>Мавринский Алексей</t>
  </si>
  <si>
    <t>Хайруллин Артур</t>
  </si>
  <si>
    <t>Юсупов Тимур</t>
  </si>
  <si>
    <t>Иванов Дмитрий</t>
  </si>
  <si>
    <t>Гилемханова Дина</t>
  </si>
  <si>
    <t>Зверс Марк</t>
  </si>
  <si>
    <t>Набиуллин Ильдар</t>
  </si>
  <si>
    <t>Валиев Рустам</t>
  </si>
  <si>
    <t>1/64 финала Турнира Международный день семьи</t>
  </si>
  <si>
    <t>Чикреев Денис</t>
  </si>
  <si>
    <t>Богачева Елена</t>
  </si>
  <si>
    <t>Рахматуллина Гульназ</t>
  </si>
  <si>
    <t>Зайцев Даниил</t>
  </si>
  <si>
    <t>Гаскаров Динар</t>
  </si>
  <si>
    <t>Патрушева Анастасия</t>
  </si>
  <si>
    <t>Фаттахов Айнур</t>
  </si>
  <si>
    <t>Ахмадуллин Кирилл</t>
  </si>
  <si>
    <t>Стяжкин Сергей</t>
  </si>
  <si>
    <t>Аллес Максим</t>
  </si>
  <si>
    <t>Шакиров Тимур</t>
  </si>
  <si>
    <t>Волков Сергей</t>
  </si>
  <si>
    <t>Григорьева Инна</t>
  </si>
  <si>
    <t>Качкинов Эльвир</t>
  </si>
  <si>
    <t>Каримов Ильдар</t>
  </si>
  <si>
    <t>Басс Кирилл</t>
  </si>
  <si>
    <t>Плаксиенко Егор</t>
  </si>
  <si>
    <t>Никонов Артем</t>
  </si>
  <si>
    <t>Стяжкин Алексей</t>
  </si>
  <si>
    <t>Анисимов Григорий</t>
  </si>
  <si>
    <t>1/128 финала Турнира Международный день семьи</t>
  </si>
  <si>
    <t>Мамасалиев Руслан</t>
  </si>
  <si>
    <t>Аминов Айдар</t>
  </si>
  <si>
    <t>Булдин Никита</t>
  </si>
  <si>
    <t>Юнусов Арсен</t>
  </si>
  <si>
    <t>Сергеев Алексей</t>
  </si>
  <si>
    <t>Муталипов Владислав</t>
  </si>
  <si>
    <t>Бардуков Сергей</t>
  </si>
  <si>
    <t>Кудашев Фарит</t>
  </si>
  <si>
    <t>Абдюкова Вилена</t>
  </si>
  <si>
    <t>Запольских Алена</t>
  </si>
  <si>
    <t>Блинков Дмитрий</t>
  </si>
  <si>
    <t>Ижболдина Полина</t>
  </si>
  <si>
    <t>Антонова Арина</t>
  </si>
  <si>
    <t>Ткаченко Дарья</t>
  </si>
  <si>
    <t>Потеряхин Кирилл</t>
  </si>
  <si>
    <t>Гурьянова Дарья</t>
  </si>
  <si>
    <t>Альмухаметова Анжелина</t>
  </si>
  <si>
    <t>Кочкин Андрей</t>
  </si>
  <si>
    <t>Дмитриев Владислав</t>
  </si>
  <si>
    <t>Байков Руслан</t>
  </si>
  <si>
    <t>Башиpов Вадим</t>
  </si>
  <si>
    <t>Голобородько Дмитрий</t>
  </si>
  <si>
    <t>Газизуллин Роман</t>
  </si>
  <si>
    <t>Потеряхин Артем</t>
  </si>
  <si>
    <t>Вашешников Денис</t>
  </si>
  <si>
    <t>Шведов Артем</t>
  </si>
  <si>
    <t>Киселев Евгений</t>
  </si>
  <si>
    <t>Тимашева Лилия</t>
  </si>
  <si>
    <t>Ильичев Артем</t>
  </si>
  <si>
    <t>Юдичева Елена</t>
  </si>
  <si>
    <t>Гилязова Альбина</t>
  </si>
  <si>
    <t>Гарифуллина Екатерина</t>
  </si>
  <si>
    <t>Христофоров Максим</t>
  </si>
  <si>
    <t>Емельянов Владислав</t>
  </si>
  <si>
    <t>Романенков Александр</t>
  </si>
  <si>
    <t>Арсланов Артур</t>
  </si>
  <si>
    <t>Салимова Карина</t>
  </si>
  <si>
    <t>Пищиков Роман</t>
  </si>
  <si>
    <t>Асылгужин Радмир</t>
  </si>
  <si>
    <t>Сафин Салават</t>
  </si>
  <si>
    <t>Сиразов Данис</t>
  </si>
  <si>
    <t>Рахматуллина Ляйсан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</si>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</sst>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1"/>
      <name val="Arial Cyr"/>
      <family val="0"/>
    </font>
    <font>
      <sz val="10"/>
      <color indexed="48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181" fontId="12" fillId="0" borderId="0" xfId="0" applyNumberFormat="1" applyFont="1" applyFill="1" applyAlignment="1" applyProtection="1">
      <alignment horizontal="center" vertical="center"/>
      <protection/>
    </xf>
    <xf numFmtId="0" fontId="6" fillId="5" borderId="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0" fontId="0" fillId="0" borderId="5" xfId="0" applyBorder="1" applyAlignment="1" applyProtection="1">
      <alignment/>
      <protection locked="0"/>
    </xf>
    <xf numFmtId="0" fontId="14" fillId="5" borderId="9" xfId="0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14" fillId="6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 horizontal="left"/>
      <protection/>
    </xf>
    <xf numFmtId="0" fontId="22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181" fontId="22" fillId="2" borderId="0" xfId="0" applyNumberFormat="1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right"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25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2" fillId="2" borderId="1" xfId="0" applyFont="1" applyFill="1" applyBorder="1" applyAlignment="1" applyProtection="1">
      <alignment horizontal="left" vertical="center"/>
      <protection/>
    </xf>
    <xf numFmtId="0" fontId="22" fillId="2" borderId="2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0" fontId="22" fillId="2" borderId="3" xfId="0" applyFont="1" applyFill="1" applyBorder="1" applyAlignment="1" applyProtection="1">
      <alignment horizontal="left" vertical="center"/>
      <protection/>
    </xf>
    <xf numFmtId="0" fontId="22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22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6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22" fillId="2" borderId="1" xfId="0" applyFont="1" applyFill="1" applyBorder="1" applyAlignment="1" applyProtection="1">
      <alignment vertical="center"/>
      <protection/>
    </xf>
    <xf numFmtId="0" fontId="22" fillId="2" borderId="3" xfId="0" applyFont="1" applyFill="1" applyBorder="1" applyAlignment="1" applyProtection="1">
      <alignment vertical="center"/>
      <protection/>
    </xf>
    <xf numFmtId="0" fontId="27" fillId="2" borderId="0" xfId="0" applyFont="1" applyFill="1" applyAlignment="1" applyProtection="1">
      <alignment horizontal="center" vertical="center"/>
      <protection/>
    </xf>
    <xf numFmtId="0" fontId="28" fillId="2" borderId="0" xfId="0" applyFont="1" applyFill="1" applyAlignment="1" applyProtection="1">
      <alignment vertical="center"/>
      <protection/>
    </xf>
    <xf numFmtId="0" fontId="29" fillId="2" borderId="0" xfId="0" applyFont="1" applyFill="1" applyAlignment="1" applyProtection="1">
      <alignment horizontal="right" vertical="center"/>
      <protection/>
    </xf>
    <xf numFmtId="181" fontId="27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0</xdr:rowOff>
    </xdr:from>
    <xdr:to>
      <xdr:col>6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504825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0"/>
          <a:ext cx="914400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2</xdr:row>
      <xdr:rowOff>114300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904875" cy="4572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5905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504825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0"/>
          <a:ext cx="914400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2</xdr:row>
      <xdr:rowOff>114300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904875" cy="4572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1228725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0"/>
          <a:ext cx="847725" cy="4286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847725" cy="42862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314325</xdr:colOff>
      <xdr:row>0</xdr:row>
      <xdr:rowOff>0</xdr:rowOff>
    </xdr:from>
    <xdr:to>
      <xdr:col>9</xdr:col>
      <xdr:colOff>1219200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0"/>
          <a:ext cx="904875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85725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904875" cy="4572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142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40264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128</v>
      </c>
      <c r="B7" s="28">
        <v>1</v>
      </c>
      <c r="C7" s="26" t="str">
        <f>6стр1!F67</f>
        <v>Мамасалиев Руслан</v>
      </c>
      <c r="D7" s="25"/>
      <c r="E7" s="25"/>
      <c r="F7" s="25"/>
      <c r="G7" s="25"/>
      <c r="H7" s="25"/>
      <c r="I7" s="25"/>
    </row>
    <row r="8" spans="1:9" ht="18">
      <c r="A8" s="27" t="s">
        <v>122</v>
      </c>
      <c r="B8" s="28">
        <v>2</v>
      </c>
      <c r="C8" s="26" t="str">
        <f>6стр2!F7</f>
        <v>Волков Сергей</v>
      </c>
      <c r="D8" s="25"/>
      <c r="E8" s="25"/>
      <c r="F8" s="25"/>
      <c r="G8" s="25"/>
      <c r="H8" s="25"/>
      <c r="I8" s="25"/>
    </row>
    <row r="9" spans="1:9" ht="18">
      <c r="A9" s="27" t="s">
        <v>133</v>
      </c>
      <c r="B9" s="28">
        <v>3</v>
      </c>
      <c r="C9" s="26" t="str">
        <f>6стр3!J30</f>
        <v>Рахматуллина Ляйсан</v>
      </c>
      <c r="D9" s="25"/>
      <c r="E9" s="25"/>
      <c r="F9" s="25"/>
      <c r="G9" s="25"/>
      <c r="H9" s="25"/>
      <c r="I9" s="25"/>
    </row>
    <row r="10" spans="1:9" ht="18">
      <c r="A10" s="27" t="s">
        <v>134</v>
      </c>
      <c r="B10" s="28">
        <v>4</v>
      </c>
      <c r="C10" s="26" t="str">
        <f>6стр3!J35</f>
        <v>Чикреев Денис</v>
      </c>
      <c r="D10" s="25"/>
      <c r="E10" s="25"/>
      <c r="F10" s="25"/>
      <c r="G10" s="25"/>
      <c r="H10" s="25"/>
      <c r="I10" s="25"/>
    </row>
    <row r="11" spans="1:9" ht="18">
      <c r="A11" s="27" t="s">
        <v>143</v>
      </c>
      <c r="B11" s="28">
        <v>5</v>
      </c>
      <c r="C11" s="26" t="str">
        <f>6стр3!J66</f>
        <v>Фаттахов Айнур</v>
      </c>
      <c r="D11" s="25"/>
      <c r="E11" s="25"/>
      <c r="F11" s="25"/>
      <c r="G11" s="25"/>
      <c r="H11" s="25"/>
      <c r="I11" s="25"/>
    </row>
    <row r="12" spans="1:9" ht="18">
      <c r="A12" s="27" t="s">
        <v>144</v>
      </c>
      <c r="B12" s="28">
        <v>6</v>
      </c>
      <c r="C12" s="26" t="str">
        <f>6стр3!J68</f>
        <v>Гилязова Альбина</v>
      </c>
      <c r="D12" s="25"/>
      <c r="E12" s="25"/>
      <c r="F12" s="25"/>
      <c r="G12" s="25"/>
      <c r="H12" s="25"/>
      <c r="I12" s="25"/>
    </row>
    <row r="13" spans="1:9" ht="18">
      <c r="A13" s="27" t="s">
        <v>145</v>
      </c>
      <c r="B13" s="28">
        <v>7</v>
      </c>
      <c r="C13" s="26" t="str">
        <f>6стр3!J70</f>
        <v>Христофоров Максим</v>
      </c>
      <c r="D13" s="25"/>
      <c r="E13" s="25"/>
      <c r="F13" s="25"/>
      <c r="G13" s="25"/>
      <c r="H13" s="25"/>
      <c r="I13" s="25"/>
    </row>
    <row r="14" spans="1:9" ht="18">
      <c r="A14" s="27" t="s">
        <v>146</v>
      </c>
      <c r="B14" s="28">
        <v>8</v>
      </c>
      <c r="C14" s="26" t="str">
        <f>6стр3!J72</f>
        <v>Бардуков Сергей</v>
      </c>
      <c r="D14" s="25"/>
      <c r="E14" s="25"/>
      <c r="F14" s="25"/>
      <c r="G14" s="25"/>
      <c r="H14" s="25"/>
      <c r="I14" s="25"/>
    </row>
    <row r="15" spans="1:9" ht="18">
      <c r="A15" s="27" t="s">
        <v>147</v>
      </c>
      <c r="B15" s="28">
        <v>9</v>
      </c>
      <c r="C15" s="26" t="str">
        <f>6стр3!D72</f>
        <v>Потеряхин Кирилл</v>
      </c>
      <c r="D15" s="25"/>
      <c r="E15" s="25"/>
      <c r="F15" s="25"/>
      <c r="G15" s="25"/>
      <c r="H15" s="25"/>
      <c r="I15" s="25"/>
    </row>
    <row r="16" spans="1:9" ht="18">
      <c r="A16" s="27" t="s">
        <v>148</v>
      </c>
      <c r="B16" s="28">
        <v>10</v>
      </c>
      <c r="C16" s="26" t="str">
        <f>6стр3!D75</f>
        <v>Газизуллин Роман</v>
      </c>
      <c r="D16" s="25"/>
      <c r="E16" s="25"/>
      <c r="F16" s="25"/>
      <c r="G16" s="25"/>
      <c r="H16" s="25"/>
      <c r="I16" s="25"/>
    </row>
    <row r="17" spans="1:9" ht="18">
      <c r="A17" s="27" t="s">
        <v>149</v>
      </c>
      <c r="B17" s="28">
        <v>11</v>
      </c>
      <c r="C17" s="26" t="str">
        <f>6стр3!G70</f>
        <v>Муталипов Владислав</v>
      </c>
      <c r="D17" s="25"/>
      <c r="E17" s="25"/>
      <c r="F17" s="25"/>
      <c r="G17" s="25"/>
      <c r="H17" s="25"/>
      <c r="I17" s="25"/>
    </row>
    <row r="18" spans="1:9" ht="18">
      <c r="A18" s="27" t="s">
        <v>150</v>
      </c>
      <c r="B18" s="28">
        <v>12</v>
      </c>
      <c r="C18" s="26" t="str">
        <f>6стр3!G72</f>
        <v>Юнусов Арсен</v>
      </c>
      <c r="D18" s="25"/>
      <c r="E18" s="25"/>
      <c r="F18" s="25"/>
      <c r="G18" s="25"/>
      <c r="H18" s="25"/>
      <c r="I18" s="25"/>
    </row>
    <row r="19" spans="1:9" ht="18">
      <c r="A19" s="27" t="s">
        <v>151</v>
      </c>
      <c r="B19" s="28">
        <v>13</v>
      </c>
      <c r="C19" s="26" t="str">
        <f>6стр3!H76</f>
        <v>Плаксиенко Егор</v>
      </c>
      <c r="D19" s="25"/>
      <c r="E19" s="25"/>
      <c r="F19" s="25"/>
      <c r="G19" s="25"/>
      <c r="H19" s="25"/>
      <c r="I19" s="25"/>
    </row>
    <row r="20" spans="1:9" ht="18">
      <c r="A20" s="27" t="s">
        <v>138</v>
      </c>
      <c r="B20" s="28">
        <v>14</v>
      </c>
      <c r="C20" s="26" t="str">
        <f>6стр3!H79</f>
        <v>Булдин Никита</v>
      </c>
      <c r="D20" s="25"/>
      <c r="E20" s="25"/>
      <c r="F20" s="25"/>
      <c r="G20" s="25"/>
      <c r="H20" s="25"/>
      <c r="I20" s="25"/>
    </row>
    <row r="21" spans="1:9" ht="18">
      <c r="A21" s="27" t="s">
        <v>152</v>
      </c>
      <c r="B21" s="28">
        <v>15</v>
      </c>
      <c r="C21" s="26" t="str">
        <f>6стр3!J74</f>
        <v>Ткаченко Дарья</v>
      </c>
      <c r="D21" s="25"/>
      <c r="E21" s="25"/>
      <c r="F21" s="25"/>
      <c r="G21" s="25"/>
      <c r="H21" s="25"/>
      <c r="I21" s="25"/>
    </row>
    <row r="22" spans="1:9" ht="18">
      <c r="A22" s="27" t="s">
        <v>153</v>
      </c>
      <c r="B22" s="28">
        <v>16</v>
      </c>
      <c r="C22" s="26" t="str">
        <f>6стр3!J76</f>
        <v>Киселев Евгений</v>
      </c>
      <c r="D22" s="25"/>
      <c r="E22" s="25"/>
      <c r="F22" s="25"/>
      <c r="G22" s="25"/>
      <c r="H22" s="25"/>
      <c r="I22" s="25"/>
    </row>
    <row r="23" spans="1:9" ht="18">
      <c r="A23" s="27" t="s">
        <v>139</v>
      </c>
      <c r="B23" s="28">
        <v>17</v>
      </c>
      <c r="C23" s="26" t="str">
        <f>6стр3!E84</f>
        <v>Юдичева Елена</v>
      </c>
      <c r="D23" s="25"/>
      <c r="E23" s="25"/>
      <c r="F23" s="25"/>
      <c r="G23" s="25"/>
      <c r="H23" s="25"/>
      <c r="I23" s="25"/>
    </row>
    <row r="24" spans="1:9" ht="18">
      <c r="A24" s="27" t="s">
        <v>154</v>
      </c>
      <c r="B24" s="28">
        <v>18</v>
      </c>
      <c r="C24" s="26" t="str">
        <f>6стр3!E90</f>
        <v>Аминов Айдар</v>
      </c>
      <c r="D24" s="25"/>
      <c r="E24" s="25"/>
      <c r="F24" s="25"/>
      <c r="G24" s="25"/>
      <c r="H24" s="25"/>
      <c r="I24" s="25"/>
    </row>
    <row r="25" spans="1:9" ht="18">
      <c r="A25" s="27" t="s">
        <v>155</v>
      </c>
      <c r="B25" s="28">
        <v>19</v>
      </c>
      <c r="C25" s="26" t="str">
        <f>6стр3!I82</f>
        <v>Запольских Алена</v>
      </c>
      <c r="D25" s="25"/>
      <c r="E25" s="25"/>
      <c r="F25" s="25"/>
      <c r="G25" s="25"/>
      <c r="H25" s="25"/>
      <c r="I25" s="25"/>
    </row>
    <row r="26" spans="1:9" ht="18">
      <c r="A26" s="27" t="s">
        <v>156</v>
      </c>
      <c r="B26" s="28">
        <v>20</v>
      </c>
      <c r="C26" s="26" t="str">
        <f>6стр3!I84</f>
        <v>Вашешников Денис</v>
      </c>
      <c r="D26" s="25"/>
      <c r="E26" s="25"/>
      <c r="F26" s="25"/>
      <c r="G26" s="25"/>
      <c r="H26" s="25"/>
      <c r="I26" s="25"/>
    </row>
    <row r="27" spans="1:9" ht="18">
      <c r="A27" s="27" t="s">
        <v>157</v>
      </c>
      <c r="B27" s="28">
        <v>21</v>
      </c>
      <c r="C27" s="26" t="str">
        <f>6стр3!I87</f>
        <v>Сергеев Алексей</v>
      </c>
      <c r="D27" s="25"/>
      <c r="E27" s="25"/>
      <c r="F27" s="25"/>
      <c r="G27" s="25"/>
      <c r="H27" s="25"/>
      <c r="I27" s="25"/>
    </row>
    <row r="28" spans="1:9" ht="18">
      <c r="A28" s="27" t="s">
        <v>158</v>
      </c>
      <c r="B28" s="28">
        <v>22</v>
      </c>
      <c r="C28" s="26" t="str">
        <f>6стр3!I90</f>
        <v>Потеряхин Артем</v>
      </c>
      <c r="D28" s="25"/>
      <c r="E28" s="25"/>
      <c r="F28" s="25"/>
      <c r="G28" s="25"/>
      <c r="H28" s="25"/>
      <c r="I28" s="25"/>
    </row>
    <row r="29" spans="1:9" ht="18">
      <c r="A29" s="27" t="s">
        <v>159</v>
      </c>
      <c r="B29" s="28">
        <v>23</v>
      </c>
      <c r="C29" s="26" t="str">
        <f>6стр4!F6</f>
        <v>Байков Руслан</v>
      </c>
      <c r="D29" s="25"/>
      <c r="E29" s="25"/>
      <c r="F29" s="25"/>
      <c r="G29" s="25"/>
      <c r="H29" s="25"/>
      <c r="I29" s="25"/>
    </row>
    <row r="30" spans="1:9" ht="18">
      <c r="A30" s="27" t="s">
        <v>160</v>
      </c>
      <c r="B30" s="28">
        <v>24</v>
      </c>
      <c r="C30" s="26" t="str">
        <f>6стр4!F8</f>
        <v>Голобородько Дмитрий</v>
      </c>
      <c r="D30" s="25"/>
      <c r="E30" s="25"/>
      <c r="F30" s="25"/>
      <c r="G30" s="25"/>
      <c r="H30" s="25"/>
      <c r="I30" s="25"/>
    </row>
    <row r="31" spans="1:9" ht="18">
      <c r="A31" s="27" t="s">
        <v>161</v>
      </c>
      <c r="B31" s="28">
        <v>25</v>
      </c>
      <c r="C31" s="26" t="str">
        <f>6стр4!E12</f>
        <v>Кудашев Фарит</v>
      </c>
      <c r="D31" s="25"/>
      <c r="E31" s="25"/>
      <c r="F31" s="25"/>
      <c r="G31" s="25"/>
      <c r="H31" s="25"/>
      <c r="I31" s="25"/>
    </row>
    <row r="32" spans="1:9" ht="18">
      <c r="A32" s="27" t="s">
        <v>162</v>
      </c>
      <c r="B32" s="28">
        <v>26</v>
      </c>
      <c r="C32" s="26" t="str">
        <f>6стр4!E18</f>
        <v>Гурьянова Дарья</v>
      </c>
      <c r="D32" s="25"/>
      <c r="E32" s="25"/>
      <c r="F32" s="25"/>
      <c r="G32" s="25"/>
      <c r="H32" s="25"/>
      <c r="I32" s="25"/>
    </row>
    <row r="33" spans="1:9" ht="18">
      <c r="A33" s="27" t="s">
        <v>163</v>
      </c>
      <c r="B33" s="28">
        <v>27</v>
      </c>
      <c r="C33" s="26" t="str">
        <f>6стр4!I5</f>
        <v>Арсланов Артур</v>
      </c>
      <c r="D33" s="25"/>
      <c r="E33" s="25"/>
      <c r="F33" s="25"/>
      <c r="G33" s="25"/>
      <c r="H33" s="25"/>
      <c r="I33" s="25"/>
    </row>
    <row r="34" spans="1:9" ht="18">
      <c r="A34" s="27" t="s">
        <v>164</v>
      </c>
      <c r="B34" s="28">
        <v>28</v>
      </c>
      <c r="C34" s="26" t="str">
        <f>6стр4!I7</f>
        <v>Ижболдина Полина</v>
      </c>
      <c r="D34" s="25"/>
      <c r="E34" s="25"/>
      <c r="F34" s="25"/>
      <c r="G34" s="25"/>
      <c r="H34" s="25"/>
      <c r="I34" s="25"/>
    </row>
    <row r="35" spans="1:9" ht="18">
      <c r="A35" s="27" t="s">
        <v>165</v>
      </c>
      <c r="B35" s="28">
        <v>29</v>
      </c>
      <c r="C35" s="26" t="str">
        <f>6стр4!J12</f>
        <v>Сафин Салават</v>
      </c>
      <c r="D35" s="25"/>
      <c r="E35" s="25"/>
      <c r="F35" s="25"/>
      <c r="G35" s="25"/>
      <c r="H35" s="25"/>
      <c r="I35" s="25"/>
    </row>
    <row r="36" spans="1:9" ht="18">
      <c r="A36" s="27" t="s">
        <v>166</v>
      </c>
      <c r="B36" s="28">
        <v>30</v>
      </c>
      <c r="C36" s="26" t="str">
        <f>6стр4!J15</f>
        <v>Антонова Арина</v>
      </c>
      <c r="D36" s="25"/>
      <c r="E36" s="25"/>
      <c r="F36" s="25"/>
      <c r="G36" s="25"/>
      <c r="H36" s="25"/>
      <c r="I36" s="25"/>
    </row>
    <row r="37" spans="1:9" ht="18">
      <c r="A37" s="27" t="s">
        <v>167</v>
      </c>
      <c r="B37" s="28">
        <v>31</v>
      </c>
      <c r="C37" s="26" t="str">
        <f>6стр4!H17</f>
        <v>Альмухаметова Анжелина</v>
      </c>
      <c r="D37" s="25"/>
      <c r="E37" s="25"/>
      <c r="F37" s="25"/>
      <c r="G37" s="25"/>
      <c r="H37" s="25"/>
      <c r="I37" s="25"/>
    </row>
    <row r="38" spans="1:9" ht="18">
      <c r="A38" s="27" t="s">
        <v>168</v>
      </c>
      <c r="B38" s="28">
        <v>32</v>
      </c>
      <c r="C38" s="26" t="str">
        <f>6стр4!H19</f>
        <v>Никонов Артем</v>
      </c>
      <c r="D38" s="25"/>
      <c r="E38" s="25"/>
      <c r="F38" s="25"/>
      <c r="G38" s="25"/>
      <c r="H38" s="25"/>
      <c r="I38" s="25"/>
    </row>
    <row r="39" spans="1:9" ht="18">
      <c r="A39" s="27" t="s">
        <v>169</v>
      </c>
      <c r="B39" s="28">
        <v>33</v>
      </c>
      <c r="C39" s="26" t="str">
        <f>6стр4!E35</f>
        <v>Шведов Артем</v>
      </c>
      <c r="D39" s="25"/>
      <c r="E39" s="25"/>
      <c r="F39" s="25"/>
      <c r="G39" s="25"/>
      <c r="H39" s="25"/>
      <c r="I39" s="25"/>
    </row>
    <row r="40" spans="1:9" ht="18">
      <c r="A40" s="27" t="s">
        <v>170</v>
      </c>
      <c r="B40" s="28">
        <v>34</v>
      </c>
      <c r="C40" s="26" t="str">
        <f>6стр4!E38</f>
        <v>Григорьева Инна</v>
      </c>
      <c r="D40" s="25"/>
      <c r="E40" s="25"/>
      <c r="F40" s="25"/>
      <c r="G40" s="25"/>
      <c r="H40" s="25"/>
      <c r="I40" s="25"/>
    </row>
    <row r="41" spans="1:9" ht="18">
      <c r="A41" s="27" t="s">
        <v>171</v>
      </c>
      <c r="B41" s="28">
        <v>35</v>
      </c>
      <c r="C41" s="26" t="str">
        <f>6стр4!J22</f>
        <v>Кочкин Андрей</v>
      </c>
      <c r="D41" s="25"/>
      <c r="E41" s="25"/>
      <c r="F41" s="25"/>
      <c r="G41" s="25"/>
      <c r="H41" s="25"/>
      <c r="I41" s="25"/>
    </row>
    <row r="42" spans="1:9" ht="18">
      <c r="A42" s="27" t="s">
        <v>172</v>
      </c>
      <c r="B42" s="28">
        <v>36</v>
      </c>
      <c r="C42" s="26" t="str">
        <f>6стр4!J24</f>
        <v>Ильичев Артем</v>
      </c>
      <c r="D42" s="25"/>
      <c r="E42" s="25"/>
      <c r="F42" s="25"/>
      <c r="G42" s="25"/>
      <c r="H42" s="25"/>
      <c r="I42" s="25"/>
    </row>
    <row r="43" spans="1:9" ht="18">
      <c r="A43" s="27" t="s">
        <v>173</v>
      </c>
      <c r="B43" s="28">
        <v>37</v>
      </c>
      <c r="C43" s="26" t="str">
        <f>6стр4!J28</f>
        <v>Блинков Дмитрий</v>
      </c>
      <c r="D43" s="25"/>
      <c r="E43" s="25"/>
      <c r="F43" s="25"/>
      <c r="G43" s="25"/>
      <c r="H43" s="25"/>
      <c r="I43" s="25"/>
    </row>
    <row r="44" spans="1:9" ht="18">
      <c r="A44" s="27" t="s">
        <v>174</v>
      </c>
      <c r="B44" s="28">
        <v>38</v>
      </c>
      <c r="C44" s="26" t="str">
        <f>6стр4!J31</f>
        <v>Дмитриев Владислав</v>
      </c>
      <c r="D44" s="25"/>
      <c r="E44" s="25"/>
      <c r="F44" s="25"/>
      <c r="G44" s="25"/>
      <c r="H44" s="25"/>
      <c r="I44" s="25"/>
    </row>
    <row r="45" spans="1:9" ht="18">
      <c r="A45" s="27" t="s">
        <v>175</v>
      </c>
      <c r="B45" s="28">
        <v>39</v>
      </c>
      <c r="C45" s="26" t="str">
        <f>6стр4!H33</f>
        <v>Башиpов Вадим</v>
      </c>
      <c r="D45" s="25"/>
      <c r="E45" s="25"/>
      <c r="F45" s="25"/>
      <c r="G45" s="25"/>
      <c r="H45" s="25"/>
      <c r="I45" s="25"/>
    </row>
    <row r="46" spans="1:9" ht="18">
      <c r="A46" s="27" t="s">
        <v>176</v>
      </c>
      <c r="B46" s="28">
        <v>40</v>
      </c>
      <c r="C46" s="26" t="str">
        <f>6стр4!H35</f>
        <v>Гарифуллина Екатерина</v>
      </c>
      <c r="D46" s="25"/>
      <c r="E46" s="25"/>
      <c r="F46" s="25"/>
      <c r="G46" s="25"/>
      <c r="H46" s="25"/>
      <c r="I46" s="25"/>
    </row>
    <row r="47" spans="1:9" ht="18">
      <c r="A47" s="27" t="s">
        <v>177</v>
      </c>
      <c r="B47" s="28">
        <v>41</v>
      </c>
      <c r="C47" s="26" t="str">
        <f>6стр4!J43</f>
        <v>Абдюкова Вилена</v>
      </c>
      <c r="D47" s="25"/>
      <c r="E47" s="25"/>
      <c r="F47" s="25"/>
      <c r="G47" s="25"/>
      <c r="H47" s="25"/>
      <c r="I47" s="25"/>
    </row>
    <row r="48" spans="1:9" ht="18">
      <c r="A48" s="27" t="s">
        <v>178</v>
      </c>
      <c r="B48" s="28">
        <v>42</v>
      </c>
      <c r="C48" s="26" t="str">
        <f>6стр4!J49</f>
        <v>Асылгужин Радмир</v>
      </c>
      <c r="D48" s="25"/>
      <c r="E48" s="25"/>
      <c r="F48" s="25"/>
      <c r="G48" s="25"/>
      <c r="H48" s="25"/>
      <c r="I48" s="25"/>
    </row>
    <row r="49" spans="1:9" ht="18">
      <c r="A49" s="27" t="s">
        <v>179</v>
      </c>
      <c r="B49" s="28">
        <v>43</v>
      </c>
      <c r="C49" s="26" t="str">
        <f>6стр4!J52</f>
        <v>Емельянов Владислав</v>
      </c>
      <c r="D49" s="25"/>
      <c r="E49" s="25"/>
      <c r="F49" s="25"/>
      <c r="G49" s="25"/>
      <c r="H49" s="25"/>
      <c r="I49" s="25"/>
    </row>
    <row r="50" spans="1:9" ht="18">
      <c r="A50" s="27" t="s">
        <v>180</v>
      </c>
      <c r="B50" s="28">
        <v>44</v>
      </c>
      <c r="C50" s="26" t="str">
        <f>6стр4!J54</f>
        <v>Романенков Александр</v>
      </c>
      <c r="D50" s="25"/>
      <c r="E50" s="25"/>
      <c r="F50" s="25"/>
      <c r="G50" s="25"/>
      <c r="H50" s="25"/>
      <c r="I50" s="25"/>
    </row>
    <row r="51" spans="1:9" ht="18">
      <c r="A51" s="27" t="s">
        <v>181</v>
      </c>
      <c r="B51" s="28">
        <v>45</v>
      </c>
      <c r="C51" s="26" t="str">
        <f>6стр4!G53</f>
        <v>Салимова Карина</v>
      </c>
      <c r="D51" s="25"/>
      <c r="E51" s="25"/>
      <c r="F51" s="25"/>
      <c r="G51" s="25"/>
      <c r="H51" s="25"/>
      <c r="I51" s="25"/>
    </row>
    <row r="52" spans="1:9" ht="18">
      <c r="A52" s="27" t="s">
        <v>182</v>
      </c>
      <c r="B52" s="28">
        <v>46</v>
      </c>
      <c r="C52" s="26" t="str">
        <f>6стр4!G56</f>
        <v>Пищиков Роман</v>
      </c>
      <c r="D52" s="25"/>
      <c r="E52" s="25"/>
      <c r="F52" s="25"/>
      <c r="G52" s="25"/>
      <c r="H52" s="25"/>
      <c r="I52" s="25"/>
    </row>
    <row r="53" spans="1:9" ht="18">
      <c r="A53" s="27" t="s">
        <v>183</v>
      </c>
      <c r="B53" s="28">
        <v>47</v>
      </c>
      <c r="C53" s="26" t="str">
        <f>6стр4!J56</f>
        <v>Тимашева Лилия</v>
      </c>
      <c r="D53" s="25"/>
      <c r="E53" s="25"/>
      <c r="F53" s="25"/>
      <c r="G53" s="25"/>
      <c r="H53" s="25"/>
      <c r="I53" s="25"/>
    </row>
    <row r="54" spans="1:9" ht="18">
      <c r="A54" s="27" t="s">
        <v>184</v>
      </c>
      <c r="B54" s="28">
        <v>48</v>
      </c>
      <c r="C54" s="26" t="str">
        <f>6стр4!J58</f>
        <v>Сиразов Данис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49</v>
      </c>
      <c r="C55" s="26">
        <f>6стр4!E68</f>
        <v>0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50</v>
      </c>
      <c r="C56" s="26">
        <f>6стр4!E71</f>
        <v>0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51</v>
      </c>
      <c r="C57" s="26">
        <f>6стр4!G59</f>
        <v>0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52</v>
      </c>
      <c r="C58" s="26">
        <f>6стр4!G61</f>
        <v>0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53</v>
      </c>
      <c r="C59" s="26">
        <f>6стр4!J67</f>
        <v>0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54</v>
      </c>
      <c r="C60" s="26">
        <f>6стр4!J70</f>
        <v>0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55</v>
      </c>
      <c r="C61" s="26">
        <f>6стр4!F86</f>
        <v>0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56</v>
      </c>
      <c r="C62" s="26">
        <f>6стр4!F88</f>
        <v>0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57</v>
      </c>
      <c r="C63" s="26">
        <f>6стр4!J78</f>
        <v>0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58</v>
      </c>
      <c r="C64" s="26">
        <f>6стр4!J84</f>
        <v>0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59</v>
      </c>
      <c r="C65" s="26">
        <f>6стр4!J88</f>
        <v>0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60</v>
      </c>
      <c r="C66" s="26">
        <f>6стр4!J90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61</v>
      </c>
      <c r="C67" s="26">
        <f>6стр4!D89</f>
        <v>0</v>
      </c>
      <c r="D67" s="25"/>
      <c r="E67" s="25"/>
      <c r="F67" s="25"/>
      <c r="G67" s="25"/>
      <c r="H67" s="25"/>
      <c r="I67" s="25"/>
    </row>
    <row r="68" spans="1:9" ht="18">
      <c r="A68" s="27" t="s">
        <v>32</v>
      </c>
      <c r="B68" s="28">
        <v>62</v>
      </c>
      <c r="C68" s="26">
        <f>6стр4!D92</f>
        <v>0</v>
      </c>
      <c r="D68" s="25"/>
      <c r="E68" s="25"/>
      <c r="F68" s="25"/>
      <c r="G68" s="25"/>
      <c r="H68" s="25"/>
      <c r="I68" s="25"/>
    </row>
    <row r="69" spans="1:9" ht="18">
      <c r="A69" s="27" t="s">
        <v>32</v>
      </c>
      <c r="B69" s="28">
        <v>63</v>
      </c>
      <c r="C69" s="26">
        <f>6стр4!G92</f>
        <v>0</v>
      </c>
      <c r="D69" s="25"/>
      <c r="E69" s="25"/>
      <c r="F69" s="25"/>
      <c r="G69" s="25"/>
      <c r="H69" s="25"/>
      <c r="I69" s="25"/>
    </row>
    <row r="70" spans="1:9" ht="18">
      <c r="A70" s="27" t="s">
        <v>32</v>
      </c>
      <c r="B70" s="28">
        <v>64</v>
      </c>
      <c r="C70" s="26">
        <f>6стр4!G94</f>
        <v>0</v>
      </c>
      <c r="D70" s="25"/>
      <c r="E70" s="25"/>
      <c r="F70" s="25"/>
      <c r="G70" s="25"/>
      <c r="H70" s="25"/>
      <c r="I70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Международный день семьи</v>
      </c>
      <c r="B2" s="36"/>
      <c r="C2" s="36"/>
      <c r="D2" s="36"/>
      <c r="E2" s="36"/>
      <c r="F2" s="36"/>
      <c r="G2" s="36"/>
    </row>
    <row r="3" spans="1:7" ht="15.75">
      <c r="A3" s="35">
        <f>Сп4!A3</f>
        <v>40279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Лукьянов Роман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Валиев Рустам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Ишимгулов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Юсупов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100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Камеев Тимур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Мавринский Алексей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113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Гилемханова Дина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Зверс Марк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Зайнутдинов Наиль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Галайчук Роман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Мешков Игорь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Буков Владислав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Набиуллин Ильдус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Хайруллин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114</v>
      </c>
      <c r="E56" s="11"/>
      <c r="F56" s="18">
        <v>-31</v>
      </c>
      <c r="G56" s="6" t="str">
        <f>IF(G36=F20,F52,IF(G36=F52,F20,0))</f>
        <v>Мухамедзянов Арсен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Иванов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Набиуллин Ильдар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119</v>
      </c>
      <c r="D62" s="11"/>
      <c r="E62" s="4">
        <v>-58</v>
      </c>
      <c r="F62" s="6" t="str">
        <f>IF(4стр2!H14=4стр2!G10,4стр2!G18,IF(4стр2!H14=4стр2!G18,4стр2!G10,0))</f>
        <v>Набиуллин Ильдус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нет</v>
      </c>
      <c r="C63" s="11"/>
      <c r="D63" s="11"/>
      <c r="E63" s="5"/>
      <c r="F63" s="7">
        <v>61</v>
      </c>
      <c r="G63" s="8" t="s">
        <v>102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80</v>
      </c>
      <c r="E64" s="4">
        <v>-59</v>
      </c>
      <c r="F64" s="10" t="str">
        <f>IF(4стр2!H30=4стр2!G26,4стр2!G34,IF(4стр2!H30=4стр2!G34,4стр2!G26,0))</f>
        <v>Мавринский Алексей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Мавринский Алексей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Мухамедзянов Арсен</v>
      </c>
      <c r="C67" s="5"/>
      <c r="D67" s="5"/>
      <c r="E67" s="4">
        <v>-56</v>
      </c>
      <c r="F67" s="6" t="str">
        <f>IF(4стр2!G10=4стр2!F6,4стр2!F14,IF(4стр2!G10=4стр2!F14,4стр2!F6,0))</f>
        <v>Зверс Марк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118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Валиев Рустам</v>
      </c>
      <c r="C69" s="5"/>
      <c r="D69" s="5"/>
      <c r="E69" s="4">
        <v>-57</v>
      </c>
      <c r="F69" s="10" t="str">
        <f>IF(4стр2!G26=4стр2!F22,4стр2!F30,IF(4стр2!G26=4стр2!F30,4стр2!F22,0))</f>
        <v>Лукьянов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120</v>
      </c>
      <c r="D70" s="5"/>
      <c r="E70" s="5"/>
      <c r="F70" s="4">
        <v>-62</v>
      </c>
      <c r="G70" s="6" t="str">
        <f>IF(G68=F67,F69,IF(G68=F69,F67,0))</f>
        <v>Лукьянов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Буков Владислав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120</v>
      </c>
      <c r="E72" s="4">
        <v>-63</v>
      </c>
      <c r="F72" s="6" t="str">
        <f>IF(C70=B69,B71,IF(C70=B71,B69,0))</f>
        <v>Буков Владислав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Гилемханова Дина</v>
      </c>
      <c r="C73" s="11"/>
      <c r="D73" s="17" t="s">
        <v>6</v>
      </c>
      <c r="E73" s="5"/>
      <c r="F73" s="7">
        <v>66</v>
      </c>
      <c r="G73" s="8" t="s">
        <v>106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117</v>
      </c>
      <c r="D74" s="20"/>
      <c r="E74" s="4">
        <v>-64</v>
      </c>
      <c r="F74" s="10" t="str">
        <f>IF(C74=B73,B75,IF(C74=B75,B73,0))</f>
        <v>Хайруллин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Хайруллин Артур</v>
      </c>
      <c r="C75" s="4">
        <v>-65</v>
      </c>
      <c r="D75" s="6" t="str">
        <f>IF(D72=C70,C74,IF(D72=C74,C70,0))</f>
        <v>Гилемханова Дина</v>
      </c>
      <c r="E75" s="5"/>
      <c r="F75" s="4">
        <v>-66</v>
      </c>
      <c r="G75" s="6" t="str">
        <f>IF(G73=F72,F74,IF(G73=F74,F72,0))</f>
        <v>Хайруллин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Международный день семьи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40279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Камеев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Валиев Рустам</v>
      </c>
      <c r="C6" s="7">
        <v>40</v>
      </c>
      <c r="D6" s="14" t="s">
        <v>120</v>
      </c>
      <c r="E6" s="7">
        <v>52</v>
      </c>
      <c r="F6" s="14" t="s">
        <v>100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Набиуллин Ильдар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120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116</v>
      </c>
      <c r="E10" s="15"/>
      <c r="F10" s="7">
        <v>56</v>
      </c>
      <c r="G10" s="14" t="s">
        <v>100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Иванов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Зверс Марк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106</v>
      </c>
      <c r="E14" s="7">
        <v>53</v>
      </c>
      <c r="F14" s="21" t="s">
        <v>118</v>
      </c>
      <c r="G14" s="7">
        <v>58</v>
      </c>
      <c r="H14" s="14" t="s">
        <v>100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Буков Владислав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106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111</v>
      </c>
      <c r="E18" s="15"/>
      <c r="F18" s="4">
        <v>-30</v>
      </c>
      <c r="G18" s="10" t="str">
        <f>IF(4стр1!F52=4стр1!E44,4стр1!E60,IF(4стр1!F52=4стр1!E60,4стр1!E44,0))</f>
        <v>Набиуллин Ильдус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Галайчук Роман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Мешков Игорь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нет</v>
      </c>
      <c r="C22" s="7">
        <v>44</v>
      </c>
      <c r="D22" s="14" t="s">
        <v>112</v>
      </c>
      <c r="E22" s="7">
        <v>54</v>
      </c>
      <c r="F22" s="14" t="s">
        <v>103</v>
      </c>
      <c r="G22" s="15"/>
      <c r="H22" s="7">
        <v>60</v>
      </c>
      <c r="I22" s="24" t="s">
        <v>100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Зайнутдинов Наиль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117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117</v>
      </c>
      <c r="E26" s="15"/>
      <c r="F26" s="7">
        <v>57</v>
      </c>
      <c r="G26" s="14" t="s">
        <v>103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Гилемханова Дина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Хайруллин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115</v>
      </c>
      <c r="E30" s="7">
        <v>55</v>
      </c>
      <c r="F30" s="21" t="s">
        <v>110</v>
      </c>
      <c r="G30" s="7">
        <v>59</v>
      </c>
      <c r="H30" s="21" t="s">
        <v>103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Юсупов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нет</v>
      </c>
      <c r="C32" s="5"/>
      <c r="D32" s="7">
        <v>51</v>
      </c>
      <c r="E32" s="21" t="s">
        <v>110</v>
      </c>
      <c r="F32" s="5"/>
      <c r="G32" s="11"/>
      <c r="H32" s="4">
        <v>-60</v>
      </c>
      <c r="I32" s="6" t="str">
        <f>IF(I22=H14,H30,IF(I22=H30,H14,0))</f>
        <v>Мешков Игорь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110</v>
      </c>
      <c r="E34" s="15"/>
      <c r="F34" s="4">
        <v>-29</v>
      </c>
      <c r="G34" s="10" t="str">
        <f>IF(4стр1!F20=4стр1!E12,4стр1!E28,IF(4стр1!F20=4стр1!E28,4стр1!E12,0))</f>
        <v>Мавринский Алексей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Лукьянов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Набиуллин Ильдар</v>
      </c>
      <c r="C37" s="5"/>
      <c r="D37" s="5"/>
      <c r="E37" s="5"/>
      <c r="F37" s="4">
        <v>-48</v>
      </c>
      <c r="G37" s="6" t="str">
        <f>IF(E8=D6,D10,IF(E8=D10,D6,0))</f>
        <v>Иванов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119</v>
      </c>
      <c r="D38" s="5"/>
      <c r="E38" s="5"/>
      <c r="F38" s="5"/>
      <c r="G38" s="7">
        <v>67</v>
      </c>
      <c r="H38" s="14" t="s">
        <v>116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Галайчук Роман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119</v>
      </c>
      <c r="E40" s="5"/>
      <c r="F40" s="5"/>
      <c r="G40" s="5"/>
      <c r="H40" s="7">
        <v>69</v>
      </c>
      <c r="I40" s="23" t="s">
        <v>115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Зайнутдинов Наиль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115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Юсупов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119</v>
      </c>
      <c r="F44" s="5"/>
      <c r="G44" s="5"/>
      <c r="H44" s="4">
        <v>-69</v>
      </c>
      <c r="I44" s="6" t="str">
        <f>IF(I40=H38,H42,IF(I40=H42,H38,0))</f>
        <v>Иванов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Галайчук Роман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111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Зайнутдинов Наиль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Зайнутдинов Наиль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96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40286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97</v>
      </c>
      <c r="B7" s="28">
        <v>1</v>
      </c>
      <c r="C7" s="26" t="str">
        <f>3!F20</f>
        <v>Ишимгулов Тимур</v>
      </c>
      <c r="D7" s="25"/>
      <c r="E7" s="25"/>
      <c r="F7" s="25"/>
      <c r="G7" s="25"/>
      <c r="H7" s="25"/>
      <c r="I7" s="25"/>
    </row>
    <row r="8" spans="1:9" ht="18">
      <c r="A8" s="27" t="s">
        <v>98</v>
      </c>
      <c r="B8" s="28">
        <v>2</v>
      </c>
      <c r="C8" s="26" t="str">
        <f>3!F31</f>
        <v>Лещенко Лев</v>
      </c>
      <c r="D8" s="25"/>
      <c r="E8" s="25"/>
      <c r="F8" s="25"/>
      <c r="G8" s="25"/>
      <c r="H8" s="25"/>
      <c r="I8" s="25"/>
    </row>
    <row r="9" spans="1:9" ht="18">
      <c r="A9" s="27" t="s">
        <v>89</v>
      </c>
      <c r="B9" s="28">
        <v>3</v>
      </c>
      <c r="C9" s="26" t="str">
        <f>3!G43</f>
        <v>Мухамедзянов Арсен</v>
      </c>
      <c r="D9" s="25"/>
      <c r="E9" s="25"/>
      <c r="F9" s="25"/>
      <c r="G9" s="25"/>
      <c r="H9" s="25"/>
      <c r="I9" s="25"/>
    </row>
    <row r="10" spans="1:9" ht="18">
      <c r="A10" s="27" t="s">
        <v>92</v>
      </c>
      <c r="B10" s="28">
        <v>4</v>
      </c>
      <c r="C10" s="26" t="str">
        <f>3!G51</f>
        <v>Грубов Виталий</v>
      </c>
      <c r="D10" s="25"/>
      <c r="E10" s="25"/>
      <c r="F10" s="25"/>
      <c r="G10" s="25"/>
      <c r="H10" s="25"/>
      <c r="I10" s="25"/>
    </row>
    <row r="11" spans="1:9" ht="18">
      <c r="A11" s="27" t="s">
        <v>80</v>
      </c>
      <c r="B11" s="28">
        <v>5</v>
      </c>
      <c r="C11" s="26" t="str">
        <f>3!C55</f>
        <v>Гайфуллин Роберт</v>
      </c>
      <c r="D11" s="25"/>
      <c r="E11" s="25"/>
      <c r="F11" s="25"/>
      <c r="G11" s="25"/>
      <c r="H11" s="25"/>
      <c r="I11" s="25"/>
    </row>
    <row r="12" spans="1:9" ht="18">
      <c r="A12" s="27" t="s">
        <v>99</v>
      </c>
      <c r="B12" s="28">
        <v>6</v>
      </c>
      <c r="C12" s="26" t="str">
        <f>3!C57</f>
        <v>Камеев Тимур</v>
      </c>
      <c r="D12" s="25"/>
      <c r="E12" s="25"/>
      <c r="F12" s="25"/>
      <c r="G12" s="25"/>
      <c r="H12" s="25"/>
      <c r="I12" s="25"/>
    </row>
    <row r="13" spans="1:9" ht="18">
      <c r="A13" s="27" t="s">
        <v>100</v>
      </c>
      <c r="B13" s="28">
        <v>7</v>
      </c>
      <c r="C13" s="26" t="str">
        <f>3!C60</f>
        <v>Кузнецов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101</v>
      </c>
      <c r="B14" s="28">
        <v>8</v>
      </c>
      <c r="C14" s="26" t="str">
        <f>3!C62</f>
        <v>Шаяхметов Азамат</v>
      </c>
      <c r="D14" s="25"/>
      <c r="E14" s="25"/>
      <c r="F14" s="25"/>
      <c r="G14" s="25"/>
      <c r="H14" s="25"/>
      <c r="I14" s="25"/>
    </row>
    <row r="15" spans="1:9" ht="18">
      <c r="A15" s="27" t="s">
        <v>102</v>
      </c>
      <c r="B15" s="28">
        <v>9</v>
      </c>
      <c r="C15" s="26" t="str">
        <f>3!G57</f>
        <v>Набиуллин Ильдус</v>
      </c>
      <c r="D15" s="25"/>
      <c r="E15" s="25"/>
      <c r="F15" s="25"/>
      <c r="G15" s="25"/>
      <c r="H15" s="25"/>
      <c r="I15" s="25"/>
    </row>
    <row r="16" spans="1:9" ht="18">
      <c r="A16" s="27" t="s">
        <v>103</v>
      </c>
      <c r="B16" s="28">
        <v>10</v>
      </c>
      <c r="C16" s="26" t="str">
        <f>3!G60</f>
        <v>Нагонев Владимир</v>
      </c>
      <c r="D16" s="25"/>
      <c r="E16" s="25"/>
      <c r="F16" s="25"/>
      <c r="G16" s="25"/>
      <c r="H16" s="25"/>
      <c r="I16" s="25"/>
    </row>
    <row r="17" spans="1:9" ht="18">
      <c r="A17" s="27" t="s">
        <v>104</v>
      </c>
      <c r="B17" s="28">
        <v>11</v>
      </c>
      <c r="C17" s="26" t="str">
        <f>3!G64</f>
        <v>Мешков Игорь</v>
      </c>
      <c r="D17" s="25"/>
      <c r="E17" s="25"/>
      <c r="F17" s="25"/>
      <c r="G17" s="25"/>
      <c r="H17" s="25"/>
      <c r="I17" s="25"/>
    </row>
    <row r="18" spans="1:9" ht="18">
      <c r="A18" s="27" t="s">
        <v>105</v>
      </c>
      <c r="B18" s="28">
        <v>12</v>
      </c>
      <c r="C18" s="26" t="str">
        <f>3!G66</f>
        <v>Фустов Виталий</v>
      </c>
      <c r="D18" s="25"/>
      <c r="E18" s="25"/>
      <c r="F18" s="25"/>
      <c r="G18" s="25"/>
      <c r="H18" s="25"/>
      <c r="I18" s="25"/>
    </row>
    <row r="19" spans="1:9" ht="18">
      <c r="A19" s="27" t="s">
        <v>106</v>
      </c>
      <c r="B19" s="28">
        <v>13</v>
      </c>
      <c r="C19" s="26" t="str">
        <f>3!D67</f>
        <v>Буков Владислав</v>
      </c>
      <c r="D19" s="25"/>
      <c r="E19" s="25"/>
      <c r="F19" s="25"/>
      <c r="G19" s="25"/>
      <c r="H19" s="25"/>
      <c r="I19" s="25"/>
    </row>
    <row r="20" spans="1:9" ht="18">
      <c r="A20" s="27" t="s">
        <v>107</v>
      </c>
      <c r="B20" s="28">
        <v>14</v>
      </c>
      <c r="C20" s="26" t="str">
        <f>3!D70</f>
        <v>Лещенко Илья</v>
      </c>
      <c r="D20" s="25"/>
      <c r="E20" s="25"/>
      <c r="F20" s="25"/>
      <c r="G20" s="25"/>
      <c r="H20" s="25"/>
      <c r="I20" s="25"/>
    </row>
    <row r="21" spans="1:9" ht="18">
      <c r="A21" s="27" t="s">
        <v>108</v>
      </c>
      <c r="B21" s="28">
        <v>15</v>
      </c>
      <c r="C21" s="26" t="str">
        <f>3!G69</f>
        <v>Набиуллина Светлана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3!G71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76" t="str">
        <f>Сп3!A1</f>
        <v>Кубок Башкортостана 2010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6" t="str">
        <f>Сп3!A2</f>
        <v>1/16 финала Турнира Международный день семьи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7">
        <f>Сп3!A3</f>
        <v>40286</v>
      </c>
      <c r="B3" s="77"/>
      <c r="C3" s="77"/>
      <c r="D3" s="77"/>
      <c r="E3" s="77"/>
      <c r="F3" s="77"/>
      <c r="G3" s="77"/>
      <c r="H3" s="77"/>
      <c r="I3" s="77"/>
      <c r="J3" s="7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Ишимгулов Тимур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Набиуллин Ильдус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Кузнецов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97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Мухамедзянов Арсен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Фустов Виталий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80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Буков Владислав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Грубов Виталий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97</v>
      </c>
      <c r="G20" s="8"/>
      <c r="H20" s="8"/>
      <c r="I20" s="8"/>
    </row>
    <row r="21" spans="1:9" ht="12.75">
      <c r="A21" s="4">
        <v>3</v>
      </c>
      <c r="B21" s="6" t="str">
        <f>Сп3!A9</f>
        <v>Гайфуллин Роберт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89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Лещенко Илья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Нагонев Владимир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Лещенко Лев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99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Камеев Тимур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Мешков Игорь</v>
      </c>
      <c r="C31" s="11"/>
      <c r="D31" s="11"/>
      <c r="E31" s="4">
        <v>-15</v>
      </c>
      <c r="F31" s="6" t="str">
        <f>IF(F20=E12,E28,IF(F20=E28,E12,0))</f>
        <v>Лещенко Лев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Набиуллина Светлана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Шаяхметов Азамат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Мухамедзянов Арсен</v>
      </c>
      <c r="F37" s="5"/>
      <c r="G37" s="5"/>
      <c r="H37" s="5"/>
      <c r="I37" s="5"/>
    </row>
    <row r="38" spans="1:9" ht="12.75">
      <c r="A38" s="5"/>
      <c r="B38" s="7">
        <v>16</v>
      </c>
      <c r="C38" s="78" t="s">
        <v>102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Набиуллин Ильдус</v>
      </c>
      <c r="C39" s="7">
        <v>20</v>
      </c>
      <c r="D39" s="78" t="s">
        <v>98</v>
      </c>
      <c r="E39" s="7">
        <v>26</v>
      </c>
      <c r="F39" s="78" t="s">
        <v>80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Шаяхметов Азамат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Фустов Виталий</v>
      </c>
      <c r="C41" s="5"/>
      <c r="D41" s="7">
        <v>24</v>
      </c>
      <c r="E41" s="79" t="s">
        <v>89</v>
      </c>
      <c r="F41" s="11"/>
      <c r="G41" s="5"/>
      <c r="H41" s="5"/>
      <c r="I41" s="5"/>
    </row>
    <row r="42" spans="1:9" ht="12.75">
      <c r="A42" s="5"/>
      <c r="B42" s="7">
        <v>17</v>
      </c>
      <c r="C42" s="78" t="s">
        <v>105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Буков Владислав</v>
      </c>
      <c r="C43" s="7">
        <v>21</v>
      </c>
      <c r="D43" s="79" t="s">
        <v>89</v>
      </c>
      <c r="E43" s="15"/>
      <c r="F43" s="7">
        <v>28</v>
      </c>
      <c r="G43" s="78" t="s">
        <v>80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Гайфуллин Роберт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Лещенко Илья</v>
      </c>
      <c r="C45" s="5"/>
      <c r="D45" s="4">
        <v>-14</v>
      </c>
      <c r="E45" s="6" t="str">
        <f>IF(E28=D24,D32,IF(E28=D32,D24,0))</f>
        <v>Камеев Тимур</v>
      </c>
      <c r="F45" s="11"/>
      <c r="G45" s="15"/>
      <c r="H45" s="5"/>
      <c r="I45" s="5"/>
    </row>
    <row r="46" spans="1:9" ht="12.75">
      <c r="A46" s="5"/>
      <c r="B46" s="7">
        <v>18</v>
      </c>
      <c r="C46" s="78" t="s">
        <v>104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Нагонев Владимир</v>
      </c>
      <c r="C47" s="7">
        <v>22</v>
      </c>
      <c r="D47" s="78" t="s">
        <v>92</v>
      </c>
      <c r="E47" s="7">
        <v>27</v>
      </c>
      <c r="F47" s="79" t="s">
        <v>92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Грубов Виталий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Мешков Игорь</v>
      </c>
      <c r="C49" s="5"/>
      <c r="D49" s="7">
        <v>25</v>
      </c>
      <c r="E49" s="79" t="s">
        <v>92</v>
      </c>
      <c r="F49" s="5"/>
      <c r="G49" s="15"/>
      <c r="H49" s="5"/>
      <c r="I49" s="5"/>
    </row>
    <row r="50" spans="1:9" ht="12.75">
      <c r="A50" s="5"/>
      <c r="B50" s="7">
        <v>19</v>
      </c>
      <c r="C50" s="78" t="s">
        <v>103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Набиуллина Светлана</v>
      </c>
      <c r="C51" s="7">
        <v>23</v>
      </c>
      <c r="D51" s="79" t="s">
        <v>101</v>
      </c>
      <c r="E51" s="15"/>
      <c r="F51" s="4">
        <v>-28</v>
      </c>
      <c r="G51" s="6" t="str">
        <f>IF(G43=F39,F47,IF(G43=F47,F39,0))</f>
        <v>Грубов Виталий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Кузнецов Александр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Гайфуллин Роберт</v>
      </c>
      <c r="C54" s="5"/>
      <c r="D54" s="4">
        <v>-20</v>
      </c>
      <c r="E54" s="6" t="str">
        <f>IF(D39=C38,C40,IF(D39=C40,C38,0))</f>
        <v>Набиуллин Ильдус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89</v>
      </c>
      <c r="D55" s="5"/>
      <c r="E55" s="7">
        <v>31</v>
      </c>
      <c r="F55" s="8" t="s">
        <v>102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Камеев Тимур</v>
      </c>
      <c r="C56" s="16" t="s">
        <v>4</v>
      </c>
      <c r="D56" s="4">
        <v>-21</v>
      </c>
      <c r="E56" s="10" t="str">
        <f>IF(D43=C42,C44,IF(D43=C44,C42,0))</f>
        <v>Фустов Виталий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Камеев Тимур</v>
      </c>
      <c r="D57" s="5"/>
      <c r="E57" s="5"/>
      <c r="F57" s="7">
        <v>33</v>
      </c>
      <c r="G57" s="8" t="s">
        <v>102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Нагонев Владимир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Шаяхметов Азамат</v>
      </c>
      <c r="C59" s="5"/>
      <c r="D59" s="5"/>
      <c r="E59" s="7">
        <v>32</v>
      </c>
      <c r="F59" s="12" t="s">
        <v>104</v>
      </c>
      <c r="G59" s="20"/>
      <c r="H59" s="5"/>
      <c r="I59" s="5"/>
    </row>
    <row r="60" spans="1:9" ht="12.75">
      <c r="A60" s="5"/>
      <c r="B60" s="7">
        <v>30</v>
      </c>
      <c r="C60" s="8" t="s">
        <v>101</v>
      </c>
      <c r="D60" s="4">
        <v>-23</v>
      </c>
      <c r="E60" s="10" t="str">
        <f>IF(D51=C50,C52,IF(D51=C52,C50,0))</f>
        <v>Мешков Игорь</v>
      </c>
      <c r="F60" s="4">
        <v>-33</v>
      </c>
      <c r="G60" s="6" t="str">
        <f>IF(G57=F55,F59,IF(G57=F59,F55,0))</f>
        <v>Нагонев Владимир</v>
      </c>
      <c r="H60" s="14"/>
      <c r="I60" s="14"/>
    </row>
    <row r="61" spans="1:9" ht="12.75">
      <c r="A61" s="4">
        <v>-25</v>
      </c>
      <c r="B61" s="10" t="str">
        <f>IF(E49=D47,D51,IF(E49=D51,D47,0))</f>
        <v>Кузнецов Александр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Шаяхметов Азамат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Фустов Виталий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103</v>
      </c>
      <c r="H64" s="14"/>
      <c r="I64" s="14"/>
    </row>
    <row r="65" spans="1:9" ht="12.75">
      <c r="A65" s="5"/>
      <c r="B65" s="7">
        <v>35</v>
      </c>
      <c r="C65" s="8" t="s">
        <v>106</v>
      </c>
      <c r="D65" s="5"/>
      <c r="E65" s="4">
        <v>-32</v>
      </c>
      <c r="F65" s="10" t="str">
        <f>IF(F59=E58,E60,IF(F59=E60,E58,0))</f>
        <v>Мешков Игорь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Буков Владислав</v>
      </c>
      <c r="C66" s="11"/>
      <c r="D66" s="15"/>
      <c r="E66" s="5"/>
      <c r="F66" s="4">
        <v>-34</v>
      </c>
      <c r="G66" s="6" t="str">
        <f>IF(G64=F63,F65,IF(G64=F65,F63,0))</f>
        <v>Фустов Виталий</v>
      </c>
      <c r="H66" s="14"/>
      <c r="I66" s="14"/>
    </row>
    <row r="67" spans="1:9" ht="12.75">
      <c r="A67" s="5"/>
      <c r="B67" s="5"/>
      <c r="C67" s="7">
        <v>37</v>
      </c>
      <c r="D67" s="8" t="s">
        <v>106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Лещенко Илья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107</v>
      </c>
      <c r="D69" s="20"/>
      <c r="E69" s="5"/>
      <c r="F69" s="7">
        <v>38</v>
      </c>
      <c r="G69" s="8" t="s">
        <v>108</v>
      </c>
      <c r="H69" s="14"/>
      <c r="I69" s="14"/>
    </row>
    <row r="70" spans="1:9" ht="12.75">
      <c r="A70" s="4">
        <v>-19</v>
      </c>
      <c r="B70" s="10" t="str">
        <f>IF(C50=B49,B51,IF(C50=B51,B49,0))</f>
        <v>Набиуллина Светлана</v>
      </c>
      <c r="C70" s="4">
        <v>-37</v>
      </c>
      <c r="D70" s="6" t="str">
        <f>IF(D67=C65,C69,IF(D67=C69,C65,0))</f>
        <v>Лещенко Илья</v>
      </c>
      <c r="E70" s="4">
        <v>-36</v>
      </c>
      <c r="F70" s="10" t="str">
        <f>IF(C69=B68,B70,IF(C69=B70,B68,0))</f>
        <v>Набиуллина Светлана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87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40292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82</v>
      </c>
      <c r="B7" s="28">
        <v>1</v>
      </c>
      <c r="C7" s="26" t="str">
        <f>2!F20</f>
        <v>Гизатуллин Тимур</v>
      </c>
      <c r="D7" s="25"/>
      <c r="E7" s="25"/>
      <c r="F7" s="25"/>
      <c r="G7" s="25"/>
      <c r="H7" s="25"/>
      <c r="I7" s="25"/>
    </row>
    <row r="8" spans="1:9" ht="18">
      <c r="A8" s="27" t="s">
        <v>80</v>
      </c>
      <c r="B8" s="28">
        <v>2</v>
      </c>
      <c r="C8" s="26" t="str">
        <f>2!F31</f>
        <v>Асылгужин Марсель</v>
      </c>
      <c r="D8" s="25"/>
      <c r="E8" s="25"/>
      <c r="F8" s="25"/>
      <c r="G8" s="25"/>
      <c r="H8" s="25"/>
      <c r="I8" s="25"/>
    </row>
    <row r="9" spans="1:9" ht="18">
      <c r="A9" s="27" t="s">
        <v>81</v>
      </c>
      <c r="B9" s="28">
        <v>3</v>
      </c>
      <c r="C9" s="26" t="str">
        <f>2!G43</f>
        <v>Коньков Александр</v>
      </c>
      <c r="D9" s="25"/>
      <c r="E9" s="25"/>
      <c r="F9" s="25"/>
      <c r="G9" s="25"/>
      <c r="H9" s="25"/>
      <c r="I9" s="25"/>
    </row>
    <row r="10" spans="1:9" ht="18">
      <c r="A10" s="27" t="s">
        <v>88</v>
      </c>
      <c r="B10" s="28">
        <v>4</v>
      </c>
      <c r="C10" s="26" t="str">
        <f>2!G51</f>
        <v>Бражников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89</v>
      </c>
      <c r="B11" s="28">
        <v>5</v>
      </c>
      <c r="C11" s="26" t="str">
        <f>2!C55</f>
        <v>Мухамедзянов Арсен</v>
      </c>
      <c r="D11" s="25"/>
      <c r="E11" s="25"/>
      <c r="F11" s="25"/>
      <c r="G11" s="25"/>
      <c r="H11" s="25"/>
      <c r="I11" s="25"/>
    </row>
    <row r="12" spans="1:9" ht="18">
      <c r="A12" s="27" t="s">
        <v>90</v>
      </c>
      <c r="B12" s="28">
        <v>6</v>
      </c>
      <c r="C12" s="26" t="str">
        <f>2!C57</f>
        <v>Грубов Виталий</v>
      </c>
      <c r="D12" s="25"/>
      <c r="E12" s="25"/>
      <c r="F12" s="25"/>
      <c r="G12" s="25"/>
      <c r="H12" s="25"/>
      <c r="I12" s="25"/>
    </row>
    <row r="13" spans="1:9" ht="18">
      <c r="A13" s="27" t="s">
        <v>91</v>
      </c>
      <c r="B13" s="28">
        <v>7</v>
      </c>
      <c r="C13" s="26" t="str">
        <f>2!C60</f>
        <v>Лукьянова Ирина</v>
      </c>
      <c r="D13" s="25"/>
      <c r="E13" s="25"/>
      <c r="F13" s="25"/>
      <c r="G13" s="25"/>
      <c r="H13" s="25"/>
      <c r="I13" s="25"/>
    </row>
    <row r="14" spans="1:9" ht="18">
      <c r="A14" s="27" t="s">
        <v>92</v>
      </c>
      <c r="B14" s="28">
        <v>8</v>
      </c>
      <c r="C14" s="26" t="str">
        <f>2!C62</f>
        <v>Фомин Дмитрий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9</v>
      </c>
      <c r="C15" s="26" t="str">
        <f>2!G57</f>
        <v>Давлетбаев Азат</v>
      </c>
      <c r="D15" s="25"/>
      <c r="E15" s="25"/>
      <c r="F15" s="25"/>
      <c r="G15" s="25"/>
      <c r="H15" s="25"/>
      <c r="I15" s="25"/>
    </row>
    <row r="16" spans="1:9" ht="18">
      <c r="A16" s="27" t="s">
        <v>93</v>
      </c>
      <c r="B16" s="28">
        <v>10</v>
      </c>
      <c r="C16" s="26" t="str">
        <f>2!G60</f>
        <v>Гайфуллин Роберт</v>
      </c>
      <c r="D16" s="25"/>
      <c r="E16" s="25"/>
      <c r="F16" s="25"/>
      <c r="G16" s="25"/>
      <c r="H16" s="25"/>
      <c r="I16" s="25"/>
    </row>
    <row r="17" spans="1:9" ht="18">
      <c r="A17" s="27" t="s">
        <v>94</v>
      </c>
      <c r="B17" s="28">
        <v>11</v>
      </c>
      <c r="C17" s="26" t="str">
        <f>2!G64</f>
        <v>Клементьев Роман</v>
      </c>
      <c r="D17" s="25"/>
      <c r="E17" s="25"/>
      <c r="F17" s="25"/>
      <c r="G17" s="25"/>
      <c r="H17" s="25"/>
      <c r="I17" s="25"/>
    </row>
    <row r="18" spans="1:9" ht="18">
      <c r="A18" s="27" t="s">
        <v>95</v>
      </c>
      <c r="B18" s="28">
        <v>12</v>
      </c>
      <c r="C18" s="26" t="str">
        <f>2!G66</f>
        <v>Маркелов Николай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76" t="str">
        <f>Сп2!A1</f>
        <v>Кубок Башкортостана 2010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6" t="str">
        <f>Сп2!A2</f>
        <v>1/8 финала Турнира Международный день семьи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7">
        <f>Сп2!A3</f>
        <v>40292</v>
      </c>
      <c r="B3" s="77"/>
      <c r="C3" s="77"/>
      <c r="D3" s="77"/>
      <c r="E3" s="77"/>
      <c r="F3" s="77"/>
      <c r="G3" s="77"/>
      <c r="H3" s="77"/>
      <c r="I3" s="77"/>
      <c r="J3" s="7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Бражников Евгений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Коньков Александр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Грубов Виталий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88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Гайфуллин Роберт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Фомин Дмитрий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Асылгужин Марсель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81</v>
      </c>
      <c r="G20" s="8"/>
      <c r="H20" s="8"/>
      <c r="I20" s="8"/>
    </row>
    <row r="21" spans="1:9" ht="12.75">
      <c r="A21" s="4">
        <v>3</v>
      </c>
      <c r="B21" s="6" t="str">
        <f>Сп2!A9</f>
        <v>Гизатуллин Тимур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81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Маркелов Николай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Лукьянова Ирина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81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Давлетбаев Азат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Клементьев Роман</v>
      </c>
      <c r="C31" s="11"/>
      <c r="D31" s="11"/>
      <c r="E31" s="4">
        <v>-15</v>
      </c>
      <c r="F31" s="6" t="str">
        <f>IF(F20=E12,E28,IF(F20=E28,E12,0))</f>
        <v>Асылгужин Марсель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Мухамедзянов Арсен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Коньков Александр</v>
      </c>
      <c r="F37" s="5"/>
      <c r="G37" s="5"/>
      <c r="H37" s="5"/>
      <c r="I37" s="5"/>
    </row>
    <row r="38" spans="1:9" ht="12.75">
      <c r="A38" s="5"/>
      <c r="B38" s="7">
        <v>16</v>
      </c>
      <c r="C38" s="78" t="s">
        <v>92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Грубов Виталий</v>
      </c>
      <c r="C39" s="7">
        <v>20</v>
      </c>
      <c r="D39" s="78" t="s">
        <v>92</v>
      </c>
      <c r="E39" s="7">
        <v>26</v>
      </c>
      <c r="F39" s="78" t="s">
        <v>84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Давлетбаев Азат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Фомин Дмитрий</v>
      </c>
      <c r="C41" s="5"/>
      <c r="D41" s="7">
        <v>24</v>
      </c>
      <c r="E41" s="79" t="s">
        <v>92</v>
      </c>
      <c r="F41" s="11"/>
      <c r="G41" s="5"/>
      <c r="H41" s="5"/>
      <c r="I41" s="5"/>
    </row>
    <row r="42" spans="1:9" ht="12.75">
      <c r="A42" s="5"/>
      <c r="B42" s="7">
        <v>17</v>
      </c>
      <c r="C42" s="78" t="s">
        <v>95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79" t="s">
        <v>95</v>
      </c>
      <c r="E43" s="15"/>
      <c r="F43" s="7">
        <v>28</v>
      </c>
      <c r="G43" s="78" t="s">
        <v>84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Маркелов Николай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Мухамедзянов Арсен</v>
      </c>
      <c r="F45" s="11"/>
      <c r="G45" s="15"/>
      <c r="H45" s="5"/>
      <c r="I45" s="5"/>
    </row>
    <row r="46" spans="1:9" ht="12.75">
      <c r="A46" s="5"/>
      <c r="B46" s="7">
        <v>18</v>
      </c>
      <c r="C46" s="78" t="s">
        <v>90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Лукьянова Ирина</v>
      </c>
      <c r="C47" s="7">
        <v>22</v>
      </c>
      <c r="D47" s="78" t="s">
        <v>90</v>
      </c>
      <c r="E47" s="7">
        <v>27</v>
      </c>
      <c r="F47" s="79" t="s">
        <v>82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Гайфуллин Роберт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Клементьев Роман</v>
      </c>
      <c r="C49" s="5"/>
      <c r="D49" s="7">
        <v>25</v>
      </c>
      <c r="E49" s="79" t="s">
        <v>82</v>
      </c>
      <c r="F49" s="5"/>
      <c r="G49" s="15"/>
      <c r="H49" s="5"/>
      <c r="I49" s="5"/>
    </row>
    <row r="50" spans="1:9" ht="12.75">
      <c r="A50" s="5"/>
      <c r="B50" s="7">
        <v>19</v>
      </c>
      <c r="C50" s="78" t="s">
        <v>93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79" t="s">
        <v>82</v>
      </c>
      <c r="E51" s="15"/>
      <c r="F51" s="4">
        <v>-28</v>
      </c>
      <c r="G51" s="6" t="str">
        <f>IF(G43=F39,F47,IF(G43=F47,F39,0))</f>
        <v>Бражников Евгений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Бражников Евгений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Грубов Виталий</v>
      </c>
      <c r="C54" s="5"/>
      <c r="D54" s="4">
        <v>-20</v>
      </c>
      <c r="E54" s="6" t="str">
        <f>IF(D39=C38,C40,IF(D39=C40,C38,0))</f>
        <v>Давлетбаев Азат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80</v>
      </c>
      <c r="D55" s="5"/>
      <c r="E55" s="7">
        <v>31</v>
      </c>
      <c r="F55" s="8" t="s">
        <v>91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Мухамедзянов Арсен</v>
      </c>
      <c r="C56" s="16" t="s">
        <v>4</v>
      </c>
      <c r="D56" s="4">
        <v>-21</v>
      </c>
      <c r="E56" s="10" t="str">
        <f>IF(D43=C42,C44,IF(D43=C44,C42,0))</f>
        <v>Маркелов Николай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Грубов Виталий</v>
      </c>
      <c r="D57" s="5"/>
      <c r="E57" s="5"/>
      <c r="F57" s="7">
        <v>33</v>
      </c>
      <c r="G57" s="8" t="s">
        <v>91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Гайфуллин Роберт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Фомин Дмитрий</v>
      </c>
      <c r="C59" s="5"/>
      <c r="D59" s="5"/>
      <c r="E59" s="7">
        <v>32</v>
      </c>
      <c r="F59" s="12" t="s">
        <v>89</v>
      </c>
      <c r="G59" s="20"/>
      <c r="H59" s="5"/>
      <c r="I59" s="5"/>
    </row>
    <row r="60" spans="1:9" ht="12.75">
      <c r="A60" s="5"/>
      <c r="B60" s="7">
        <v>30</v>
      </c>
      <c r="C60" s="8" t="s">
        <v>90</v>
      </c>
      <c r="D60" s="4">
        <v>-23</v>
      </c>
      <c r="E60" s="10" t="str">
        <f>IF(D51=C50,C52,IF(D51=C52,C50,0))</f>
        <v>Клементьев Роман</v>
      </c>
      <c r="F60" s="4">
        <v>-33</v>
      </c>
      <c r="G60" s="6" t="str">
        <f>IF(G57=F55,F59,IF(G57=F59,F55,0))</f>
        <v>Гайфуллин Роберт</v>
      </c>
      <c r="H60" s="14"/>
      <c r="I60" s="14"/>
    </row>
    <row r="61" spans="1:9" ht="12.75">
      <c r="A61" s="4">
        <v>-25</v>
      </c>
      <c r="B61" s="10" t="str">
        <f>IF(E49=D47,D51,IF(E49=D51,D47,0))</f>
        <v>Лукьянова Ирина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Фомин Дмитрий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Маркелов Николай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93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Клементьев Роман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Маркелов Николай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40299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69</v>
      </c>
      <c r="B7" s="28">
        <v>1</v>
      </c>
      <c r="C7" s="26" t="str">
        <f>1стр1!G36</f>
        <v>Баландин Андрей</v>
      </c>
      <c r="D7" s="25"/>
      <c r="E7" s="25"/>
      <c r="F7" s="25"/>
      <c r="G7" s="25"/>
      <c r="H7" s="25"/>
      <c r="I7" s="25"/>
    </row>
    <row r="8" spans="1:9" ht="18">
      <c r="A8" s="27" t="s">
        <v>70</v>
      </c>
      <c r="B8" s="28">
        <v>2</v>
      </c>
      <c r="C8" s="26" t="str">
        <f>1стр1!G56</f>
        <v>Барышев Сергей</v>
      </c>
      <c r="D8" s="25"/>
      <c r="E8" s="25"/>
      <c r="F8" s="25"/>
      <c r="G8" s="25"/>
      <c r="H8" s="25"/>
      <c r="I8" s="25"/>
    </row>
    <row r="9" spans="1:9" ht="18">
      <c r="A9" s="27" t="s">
        <v>55</v>
      </c>
      <c r="B9" s="28">
        <v>3</v>
      </c>
      <c r="C9" s="26" t="str">
        <f>1стр2!I22</f>
        <v>Семенов Константин</v>
      </c>
      <c r="D9" s="25"/>
      <c r="E9" s="25"/>
      <c r="F9" s="25"/>
      <c r="G9" s="25"/>
      <c r="H9" s="25"/>
      <c r="I9" s="25"/>
    </row>
    <row r="10" spans="1:9" ht="18">
      <c r="A10" s="27" t="s">
        <v>48</v>
      </c>
      <c r="B10" s="28">
        <v>4</v>
      </c>
      <c r="C10" s="26" t="str">
        <f>1стр2!I32</f>
        <v>Давлетов Тимур</v>
      </c>
      <c r="D10" s="25"/>
      <c r="E10" s="25"/>
      <c r="F10" s="25"/>
      <c r="G10" s="25"/>
      <c r="H10" s="25"/>
      <c r="I10" s="25"/>
    </row>
    <row r="11" spans="1:9" ht="18">
      <c r="A11" s="27" t="s">
        <v>54</v>
      </c>
      <c r="B11" s="28">
        <v>5</v>
      </c>
      <c r="C11" s="26" t="str">
        <f>1стр1!G63</f>
        <v>Лебедь Виктор</v>
      </c>
      <c r="D11" s="25"/>
      <c r="E11" s="25"/>
      <c r="F11" s="25"/>
      <c r="G11" s="25"/>
      <c r="H11" s="25"/>
      <c r="I11" s="25"/>
    </row>
    <row r="12" spans="1:9" ht="18">
      <c r="A12" s="27" t="s">
        <v>71</v>
      </c>
      <c r="B12" s="28">
        <v>6</v>
      </c>
      <c r="C12" s="26" t="str">
        <f>1стр1!G65</f>
        <v>Рахматуллин Равиль</v>
      </c>
      <c r="D12" s="25"/>
      <c r="E12" s="25"/>
      <c r="F12" s="25"/>
      <c r="G12" s="25"/>
      <c r="H12" s="25"/>
      <c r="I12" s="25"/>
    </row>
    <row r="13" spans="1:9" ht="18">
      <c r="A13" s="27" t="s">
        <v>57</v>
      </c>
      <c r="B13" s="28">
        <v>7</v>
      </c>
      <c r="C13" s="26" t="str">
        <f>1стр1!G68</f>
        <v>Коньков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72</v>
      </c>
      <c r="B14" s="28">
        <v>8</v>
      </c>
      <c r="C14" s="26" t="str">
        <f>1стр1!G70</f>
        <v>Терехин Виктор</v>
      </c>
      <c r="D14" s="25"/>
      <c r="E14" s="25"/>
      <c r="F14" s="25"/>
      <c r="G14" s="25"/>
      <c r="H14" s="25"/>
      <c r="I14" s="25"/>
    </row>
    <row r="15" spans="1:9" ht="18">
      <c r="A15" s="27" t="s">
        <v>73</v>
      </c>
      <c r="B15" s="28">
        <v>9</v>
      </c>
      <c r="C15" s="26" t="str">
        <f>1стр1!D72</f>
        <v>Макаров Валерий</v>
      </c>
      <c r="D15" s="25"/>
      <c r="E15" s="25"/>
      <c r="F15" s="25"/>
      <c r="G15" s="25"/>
      <c r="H15" s="25"/>
      <c r="I15" s="25"/>
    </row>
    <row r="16" spans="1:9" ht="18">
      <c r="A16" s="27" t="s">
        <v>74</v>
      </c>
      <c r="B16" s="28">
        <v>10</v>
      </c>
      <c r="C16" s="26" t="str">
        <f>1стр1!D75</f>
        <v>Фоминых Илья</v>
      </c>
      <c r="D16" s="25"/>
      <c r="E16" s="25"/>
      <c r="F16" s="25"/>
      <c r="G16" s="25"/>
      <c r="H16" s="25"/>
      <c r="I16" s="25"/>
    </row>
    <row r="17" spans="1:9" ht="18">
      <c r="A17" s="27" t="s">
        <v>75</v>
      </c>
      <c r="B17" s="28">
        <v>11</v>
      </c>
      <c r="C17" s="26" t="str">
        <f>1стр1!G73</f>
        <v>Бражников Евгений</v>
      </c>
      <c r="D17" s="25"/>
      <c r="E17" s="25"/>
      <c r="F17" s="25"/>
      <c r="G17" s="25"/>
      <c r="H17" s="25"/>
      <c r="I17" s="25"/>
    </row>
    <row r="18" spans="1:9" ht="18">
      <c r="A18" s="27" t="s">
        <v>76</v>
      </c>
      <c r="B18" s="28">
        <v>12</v>
      </c>
      <c r="C18" s="26" t="str">
        <f>1стр1!G75</f>
        <v>Мухамедзянов Арсен</v>
      </c>
      <c r="D18" s="25"/>
      <c r="E18" s="25"/>
      <c r="F18" s="25"/>
      <c r="G18" s="25"/>
      <c r="H18" s="25"/>
      <c r="I18" s="25"/>
    </row>
    <row r="19" spans="1:9" ht="18">
      <c r="A19" s="27" t="s">
        <v>77</v>
      </c>
      <c r="B19" s="28">
        <v>13</v>
      </c>
      <c r="C19" s="26" t="str">
        <f>1стр2!I40</f>
        <v>Ахметзянов Фауль</v>
      </c>
      <c r="D19" s="25"/>
      <c r="E19" s="25"/>
      <c r="F19" s="25"/>
      <c r="G19" s="25"/>
      <c r="H19" s="25"/>
      <c r="I19" s="25"/>
    </row>
    <row r="20" spans="1:9" ht="18">
      <c r="A20" s="27" t="s">
        <v>78</v>
      </c>
      <c r="B20" s="28">
        <v>14</v>
      </c>
      <c r="C20" s="26" t="str">
        <f>1стр2!I44</f>
        <v>Краснова Светлана</v>
      </c>
      <c r="D20" s="25"/>
      <c r="E20" s="25"/>
      <c r="F20" s="25"/>
      <c r="G20" s="25"/>
      <c r="H20" s="25"/>
      <c r="I20" s="25"/>
    </row>
    <row r="21" spans="1:9" ht="18">
      <c r="A21" s="27" t="s">
        <v>79</v>
      </c>
      <c r="B21" s="28">
        <v>15</v>
      </c>
      <c r="C21" s="26" t="str">
        <f>1стр2!I46</f>
        <v>Медведев Анатолий</v>
      </c>
      <c r="D21" s="25"/>
      <c r="E21" s="25"/>
      <c r="F21" s="25"/>
      <c r="G21" s="25"/>
      <c r="H21" s="25"/>
      <c r="I21" s="25"/>
    </row>
    <row r="22" spans="1:9" ht="18">
      <c r="A22" s="27" t="s">
        <v>80</v>
      </c>
      <c r="B22" s="28">
        <v>16</v>
      </c>
      <c r="C22" s="26" t="str">
        <f>1стр2!I48</f>
        <v>Лось Андрей</v>
      </c>
      <c r="D22" s="25"/>
      <c r="E22" s="25"/>
      <c r="F22" s="25"/>
      <c r="G22" s="25"/>
      <c r="H22" s="25"/>
      <c r="I22" s="25"/>
    </row>
    <row r="23" spans="1:9" ht="18">
      <c r="A23" s="27" t="s">
        <v>81</v>
      </c>
      <c r="B23" s="28">
        <v>17</v>
      </c>
      <c r="C23" s="26" t="str">
        <f>1стр2!E44</f>
        <v>Баканов Сергей</v>
      </c>
      <c r="D23" s="25"/>
      <c r="E23" s="25"/>
      <c r="F23" s="25"/>
      <c r="G23" s="25"/>
      <c r="H23" s="25"/>
      <c r="I23" s="25"/>
    </row>
    <row r="24" spans="1:9" ht="18">
      <c r="A24" s="27" t="s">
        <v>82</v>
      </c>
      <c r="B24" s="28">
        <v>18</v>
      </c>
      <c r="C24" s="26" t="str">
        <f>1стр2!E50</f>
        <v>Толкачев Иван</v>
      </c>
      <c r="D24" s="25"/>
      <c r="E24" s="25"/>
      <c r="F24" s="25"/>
      <c r="G24" s="25"/>
      <c r="H24" s="25"/>
      <c r="I24" s="25"/>
    </row>
    <row r="25" spans="1:9" ht="18">
      <c r="A25" s="27" t="s">
        <v>83</v>
      </c>
      <c r="B25" s="28">
        <v>19</v>
      </c>
      <c r="C25" s="26" t="str">
        <f>1стр2!E53</f>
        <v>Гизатуллин Тимур</v>
      </c>
      <c r="D25" s="25"/>
      <c r="E25" s="25"/>
      <c r="F25" s="25"/>
      <c r="G25" s="25"/>
      <c r="H25" s="25"/>
      <c r="I25" s="25"/>
    </row>
    <row r="26" spans="1:9" ht="18">
      <c r="A26" s="27" t="s">
        <v>84</v>
      </c>
      <c r="B26" s="28">
        <v>20</v>
      </c>
      <c r="C26" s="26" t="str">
        <f>1стр2!E55</f>
        <v>Емельянов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85</v>
      </c>
      <c r="B27" s="28">
        <v>21</v>
      </c>
      <c r="C27" s="26" t="str">
        <f>1стр2!I53</f>
        <v>Тарараев Петр</v>
      </c>
      <c r="D27" s="25"/>
      <c r="E27" s="25"/>
      <c r="F27" s="25"/>
      <c r="G27" s="25"/>
      <c r="H27" s="25"/>
      <c r="I27" s="25"/>
    </row>
    <row r="28" spans="1:9" ht="18">
      <c r="A28" s="27" t="s">
        <v>86</v>
      </c>
      <c r="B28" s="28">
        <v>22</v>
      </c>
      <c r="C28" s="26" t="str">
        <f>1стр2!I57</f>
        <v>Медведев Тарас</v>
      </c>
      <c r="D28" s="25"/>
      <c r="E28" s="25"/>
      <c r="F28" s="25"/>
      <c r="G28" s="25"/>
      <c r="H28" s="25"/>
      <c r="I28" s="25"/>
    </row>
    <row r="29" spans="1:9" ht="18">
      <c r="A29" s="27" t="s">
        <v>61</v>
      </c>
      <c r="B29" s="28">
        <v>23</v>
      </c>
      <c r="C29" s="26" t="str">
        <f>1стр2!I59</f>
        <v>Грачев Сергей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Международный день семьи</v>
      </c>
      <c r="B2" s="36"/>
      <c r="C2" s="36"/>
      <c r="D2" s="36"/>
      <c r="E2" s="36"/>
      <c r="F2" s="36"/>
      <c r="G2" s="36"/>
    </row>
    <row r="3" spans="1:7" ht="15.75">
      <c r="A3" s="35">
        <f>Сп1!A3</f>
        <v>40299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tr">
        <f>'п1'!A7</f>
        <v>Барышев Сергей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tr">
        <f>'п1'!A79</f>
        <v>Барышев Сергей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Гизатуллин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tr">
        <f>'п1'!A10</f>
        <v>Мухамедзянов Арсен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Мухамедзянов Арсен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tr">
        <f>'п1'!A151</f>
        <v>Барышев Сергей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Медведев Анатолий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tr">
        <f>'п1'!A13</f>
        <v>Медведев Анатолий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tr">
        <f>'п1'!A82</f>
        <v>Терехин Виктор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tr">
        <f>'п1'!A16</f>
        <v>Терехин Виктор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Терехин Виктор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tr">
        <f>'п1'!A205</f>
        <v>Барышев Сергей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tr">
        <f>'п1'!A19</f>
        <v>Давлетов Тимур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tr">
        <f>'п1'!A85</f>
        <v>Давлетов Тимур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Медведев Тарас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tr">
        <f>'п1'!A22</f>
        <v>Краснова Светлана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Краснова Светлана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tr">
        <f>'п1'!A154</f>
        <v>Семенов Константин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Лось Андрей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tr">
        <f>'п1'!A25</f>
        <v>Коньков Александр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Коньков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tr">
        <f>'п1'!A88</f>
        <v>Семенов Константин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tr">
        <f>'п1'!A28</f>
        <v>Семенов Константин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tr">
        <f>'п1'!A286</f>
        <v>Баландин Андрей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Рахматуллин Равиль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tr">
        <f>'п1'!A31</f>
        <v>Рахматуллин Равиль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tr">
        <f>'п1'!A91</f>
        <v>Рахматуллин Равиль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Емельянов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tr">
        <f>'п1'!A34</f>
        <v>Баканов Сергей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Баканов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tr">
        <f>'п1'!A157</f>
        <v>Рахматуллин Равиль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Макаров Валерий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tr">
        <f>'п1'!A37</f>
        <v>Макаров Валерий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Грачев Сергей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tr">
        <f>'п1'!A94</f>
        <v>Макаров Валерий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tr">
        <f>'п1'!A40</f>
        <v>Фоминых Илья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Фоминых Илья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tr">
        <f>'п1'!A208</f>
        <v>Баландин Андрей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Ахметзянов Фауль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tr">
        <f>'п1'!A43</f>
        <v>Ахметзянов Фауль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tr">
        <f>'п1'!A97</f>
        <v>Баландин Андрей</v>
      </c>
      <c r="E56" s="11"/>
      <c r="F56" s="18">
        <v>-31</v>
      </c>
      <c r="G56" s="6" t="str">
        <f>IF(G36=F20,F52,IF(G36=F52,F20,0))</f>
        <v>Барышев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Баландин Андрей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tr">
        <f>'п1'!A46</f>
        <v>Баландин Андрей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Толкачев Иван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tr">
        <f>'п1'!A160</f>
        <v>Баландин Андрей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Тарараев Петр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tr">
        <f>'п1'!A49</f>
        <v>Бражников Евгений</v>
      </c>
      <c r="D62" s="11"/>
      <c r="E62" s="4">
        <v>-58</v>
      </c>
      <c r="F62" s="6" t="str">
        <f>IF(1стр2!H14=1стр2!G10,1стр2!G18,IF(1стр2!H14=1стр2!G18,1стр2!G10,0))</f>
        <v>Рахматуллин Равиль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Бражников Евгений</v>
      </c>
      <c r="C63" s="11"/>
      <c r="D63" s="11"/>
      <c r="E63" s="5"/>
      <c r="F63" s="7">
        <v>61</v>
      </c>
      <c r="G63" s="8" t="str">
        <f>'п1'!A280</f>
        <v>Лебедь Виктор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tr">
        <f>'п1'!A100</f>
        <v>Лебедь Виктор</v>
      </c>
      <c r="E64" s="4">
        <v>-59</v>
      </c>
      <c r="F64" s="10" t="str">
        <f>IF(1стр2!H30=1стр2!G26,1стр2!G34,IF(1стр2!H30=1стр2!G34,1стр2!G26,0))</f>
        <v>Лебедь Виктор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Рахматуллин Равиль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tr">
        <f>'п1'!A52</f>
        <v>Лебедь Виктор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Лебедь Виктор</v>
      </c>
      <c r="C67" s="5"/>
      <c r="D67" s="5"/>
      <c r="E67" s="4">
        <v>-56</v>
      </c>
      <c r="F67" s="6" t="str">
        <f>IF(1стр2!G10=1стр2!F6,1стр2!F14,IF(1стр2!G10=1стр2!F14,1стр2!F6,0))</f>
        <v>Терехин Виктор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tr">
        <f>'п1'!A277</f>
        <v>Коньков Александр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Бражников Евгений</v>
      </c>
      <c r="C69" s="5"/>
      <c r="D69" s="5"/>
      <c r="E69" s="4">
        <v>-57</v>
      </c>
      <c r="F69" s="10" t="str">
        <f>IF(1стр2!G26=1стр2!F22,1стр2!F30,IF(1стр2!G26=1стр2!F30,1стр2!F22,0))</f>
        <v>Коньков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tr">
        <f>'п1'!A235</f>
        <v>Фоминых Илья</v>
      </c>
      <c r="D70" s="5"/>
      <c r="E70" s="5"/>
      <c r="F70" s="4">
        <v>-62</v>
      </c>
      <c r="G70" s="6" t="str">
        <f>IF(G68=F67,F69,IF(G68=F69,F67,0))</f>
        <v>Терехин Виктор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Фоминых Илья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tr">
        <f>'п1'!A274</f>
        <v>Макаров Валерий</v>
      </c>
      <c r="E72" s="4">
        <v>-63</v>
      </c>
      <c r="F72" s="6" t="str">
        <f>IF(C70=B69,B71,IF(C70=B71,B69,0))</f>
        <v>Бражников Евгений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Макаров Валерий</v>
      </c>
      <c r="C73" s="11"/>
      <c r="D73" s="17" t="s">
        <v>6</v>
      </c>
      <c r="E73" s="5"/>
      <c r="F73" s="7">
        <v>66</v>
      </c>
      <c r="G73" s="8" t="str">
        <f>'п1'!A271</f>
        <v>Бражников Евгений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tr">
        <f>'п1'!A238</f>
        <v>Макаров Валерий</v>
      </c>
      <c r="D74" s="20"/>
      <c r="E74" s="4">
        <v>-64</v>
      </c>
      <c r="F74" s="10" t="str">
        <f>IF(C74=B73,B75,IF(C74=B75,B73,0))</f>
        <v>Мухамедзянов Арсен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Мухамедзянов Арсен</v>
      </c>
      <c r="C75" s="4">
        <v>-65</v>
      </c>
      <c r="D75" s="6" t="str">
        <f>IF(D72=C70,C74,IF(D72=C74,C70,0))</f>
        <v>Фоминых Илья</v>
      </c>
      <c r="E75" s="5"/>
      <c r="F75" s="4">
        <v>-66</v>
      </c>
      <c r="G75" s="6" t="str">
        <f>IF(G73=F72,F74,IF(G73=F74,F72,0))</f>
        <v>Мухамедзянов Арсен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I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Международный день семьи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40299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Терехин Виктор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tr">
        <f>'п1'!A55</f>
        <v>Гизатуллин Тимур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Гизатуллин Тимур</v>
      </c>
      <c r="C6" s="7">
        <v>40</v>
      </c>
      <c r="D6" s="14" t="str">
        <f>'п1'!A115</f>
        <v>Бражников Евгений</v>
      </c>
      <c r="E6" s="7">
        <v>52</v>
      </c>
      <c r="F6" s="14" t="str">
        <f>'п1'!A181</f>
        <v>Терехин Виктор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Бражников Евгений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tr">
        <f>'п1'!A163</f>
        <v>Бражников Евгений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>
        <f>'п1'!A58</f>
        <v>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tr">
        <f>'п1'!A118</f>
        <v>Ахметзянов Фауль</v>
      </c>
      <c r="E10" s="15"/>
      <c r="F10" s="7">
        <v>56</v>
      </c>
      <c r="G10" s="14" t="str">
        <f>'п1'!A211</f>
        <v>Давлетов Тимур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Ахметзянов Фауль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tr">
        <f>'п1'!A61</f>
        <v>Медведев Тарас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Медведев Тарас</v>
      </c>
      <c r="C14" s="7">
        <v>42</v>
      </c>
      <c r="D14" s="14" t="str">
        <f>'п1'!A121</f>
        <v>Фоминых Илья</v>
      </c>
      <c r="E14" s="7">
        <v>53</v>
      </c>
      <c r="F14" s="21" t="str">
        <f>'п1'!A184</f>
        <v>Давлетов Тимур</v>
      </c>
      <c r="G14" s="7">
        <v>58</v>
      </c>
      <c r="H14" s="14" t="str">
        <f>'п1'!A229</f>
        <v>Давлетов Тимур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Фоминых Илья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Лось Андрей</v>
      </c>
      <c r="C16" s="5"/>
      <c r="D16" s="7">
        <v>49</v>
      </c>
      <c r="E16" s="21" t="str">
        <f>'п1'!A166</f>
        <v>Фоминых Илья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tr">
        <f>'п1'!A64</f>
        <v>Лось Андрей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tr">
        <f>'п1'!A124</f>
        <v>Лось Андрей</v>
      </c>
      <c r="E18" s="15"/>
      <c r="F18" s="4">
        <v>-30</v>
      </c>
      <c r="G18" s="10" t="str">
        <f>IF(1стр1!F52=1стр1!E44,1стр1!E60,IF(1стр1!F52=1стр1!E60,1стр1!E44,0))</f>
        <v>Рахматуллин Равиль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Баканов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Макаров Валерий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tr">
        <f>'п1'!A67</f>
        <v>Емельянов Александр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Емельянов Александр</v>
      </c>
      <c r="C22" s="7">
        <v>44</v>
      </c>
      <c r="D22" s="14" t="str">
        <f>'п1'!A127</f>
        <v>Коньков Александр</v>
      </c>
      <c r="E22" s="7">
        <v>54</v>
      </c>
      <c r="F22" s="14" t="str">
        <f>'п1'!A187</f>
        <v>Коньков Александр</v>
      </c>
      <c r="G22" s="15"/>
      <c r="H22" s="7">
        <v>60</v>
      </c>
      <c r="I22" s="24" t="str">
        <f>'п1'!A283</f>
        <v>Семенов Константин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Коньков Александр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Грачев Сергей</v>
      </c>
      <c r="C24" s="5"/>
      <c r="D24" s="7">
        <v>50</v>
      </c>
      <c r="E24" s="21" t="str">
        <f>'п1'!A169</f>
        <v>Коньков Александр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tr">
        <f>'п1'!A70</f>
        <v>Грачев Сергей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tr">
        <f>'п1'!A130</f>
        <v>Краснова Светлана</v>
      </c>
      <c r="E26" s="15"/>
      <c r="F26" s="7">
        <v>57</v>
      </c>
      <c r="G26" s="14" t="str">
        <f>'п1'!A214</f>
        <v>Лебедь Виктор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Краснова Светлана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Лебедь Виктор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tr">
        <f>'п1'!A73</f>
        <v>Толкачев Иван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Толкачев Иван</v>
      </c>
      <c r="C30" s="7">
        <v>46</v>
      </c>
      <c r="D30" s="14" t="str">
        <f>'п1'!A133</f>
        <v>Медведев Анатолий</v>
      </c>
      <c r="E30" s="7">
        <v>55</v>
      </c>
      <c r="F30" s="21" t="str">
        <f>'п1'!A190</f>
        <v>Лебедь Виктор</v>
      </c>
      <c r="G30" s="7">
        <v>59</v>
      </c>
      <c r="H30" s="21" t="str">
        <f>'п1'!A232</f>
        <v>Семенов Константин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Медведев Анатолий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Тарараев Петр</v>
      </c>
      <c r="C32" s="5"/>
      <c r="D32" s="7">
        <v>51</v>
      </c>
      <c r="E32" s="21" t="str">
        <f>'п1'!A172</f>
        <v>Мухамедзянов Арсен</v>
      </c>
      <c r="F32" s="5"/>
      <c r="G32" s="11"/>
      <c r="H32" s="4">
        <v>-60</v>
      </c>
      <c r="I32" s="6" t="str">
        <f>IF(I22=H14,H30,IF(I22=H30,H14,0))</f>
        <v>Давлетов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tr">
        <f>'п1'!A76</f>
        <v>Тарараев Петр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tr">
        <f>'п1'!A136</f>
        <v>Мухамедзянов Арсен</v>
      </c>
      <c r="E34" s="15"/>
      <c r="F34" s="4">
        <v>-29</v>
      </c>
      <c r="G34" s="10" t="str">
        <f>IF(1стр1!F20=1стр1!E12,1стр1!E28,IF(1стр1!F20=1стр1!E28,1стр1!E12,0))</f>
        <v>Семенов Константин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Мухамедзянов Арсен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Гизатуллин Тимур</v>
      </c>
      <c r="C37" s="5"/>
      <c r="D37" s="5"/>
      <c r="E37" s="5"/>
      <c r="F37" s="4">
        <v>-48</v>
      </c>
      <c r="G37" s="6" t="str">
        <f>IF(E8=D6,D10,IF(E8=D10,D6,0))</f>
        <v>Ахметзянов Фауль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tr">
        <f>'п1'!A139</f>
        <v>Гизатуллин Тимур</v>
      </c>
      <c r="D38" s="5"/>
      <c r="E38" s="5"/>
      <c r="F38" s="5"/>
      <c r="G38" s="7">
        <v>67</v>
      </c>
      <c r="H38" s="14" t="str">
        <f>'п1'!A223</f>
        <v>Ахметзянов Фауль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Лось Андрей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tr">
        <f>'п1'!A217</f>
        <v>Баканов Сергей</v>
      </c>
      <c r="E40" s="5"/>
      <c r="F40" s="5"/>
      <c r="G40" s="5"/>
      <c r="H40" s="7">
        <v>69</v>
      </c>
      <c r="I40" s="23" t="str">
        <f>'п1'!A268</f>
        <v>Ахметзянов Фауль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Медведев Тарас</v>
      </c>
      <c r="C41" s="11"/>
      <c r="D41" s="11"/>
      <c r="E41" s="5"/>
      <c r="F41" s="4">
        <v>-50</v>
      </c>
      <c r="G41" s="6" t="str">
        <f>IF(E24=D22,D26,IF(E24=D26,D22,0))</f>
        <v>Краснова Светлана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tr">
        <f>'п1'!A142</f>
        <v>Баканов Сергей</v>
      </c>
      <c r="D42" s="11"/>
      <c r="E42" s="5"/>
      <c r="F42" s="5"/>
      <c r="G42" s="7">
        <v>68</v>
      </c>
      <c r="H42" s="21" t="str">
        <f>'п1'!A226</f>
        <v>Краснова Светлана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Баканов Сергей</v>
      </c>
      <c r="C43" s="5"/>
      <c r="D43" s="11"/>
      <c r="E43" s="5"/>
      <c r="F43" s="4">
        <v>-51</v>
      </c>
      <c r="G43" s="10" t="str">
        <f>IF(E32=D30,D34,IF(E32=D34,D30,0))</f>
        <v>Медведев Анатолий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tr">
        <f>'п1'!A262</f>
        <v>Баканов Сергей</v>
      </c>
      <c r="F44" s="5"/>
      <c r="G44" s="5"/>
      <c r="H44" s="4">
        <v>-69</v>
      </c>
      <c r="I44" s="6" t="str">
        <f>IF(I40=H38,H42,IF(I40=H42,H38,0))</f>
        <v>Краснова Светлана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Емельянов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Лось Андрей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tr">
        <f>'п1'!A145</f>
        <v>Емельянов Александр</v>
      </c>
      <c r="D46" s="11"/>
      <c r="E46" s="5"/>
      <c r="F46" s="5"/>
      <c r="G46" s="5"/>
      <c r="H46" s="7">
        <v>70</v>
      </c>
      <c r="I46" s="24" t="str">
        <f>'п1'!A265</f>
        <v>Медведев Анатолий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Грачев Сергей</v>
      </c>
      <c r="C47" s="11"/>
      <c r="D47" s="11"/>
      <c r="E47" s="5"/>
      <c r="F47" s="5"/>
      <c r="G47" s="4">
        <v>-68</v>
      </c>
      <c r="H47" s="10" t="str">
        <f>IF(H42=G41,G43,IF(H42=G43,G41,0))</f>
        <v>Медведев Анатолий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tr">
        <f>'п1'!A220</f>
        <v>Толкачев Иван</v>
      </c>
      <c r="E48" s="5"/>
      <c r="F48" s="5"/>
      <c r="G48" s="5"/>
      <c r="H48" s="4">
        <v>-70</v>
      </c>
      <c r="I48" s="6" t="str">
        <f>IF(I46=H45,H47,IF(I46=H47,H45,0))</f>
        <v>Лось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Толкачев Иван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tr">
        <f>'п1'!A148</f>
        <v>Толкачев Иван</v>
      </c>
      <c r="D50" s="4">
        <v>-77</v>
      </c>
      <c r="E50" s="6" t="str">
        <f>IF(E44=D40,D48,IF(E44=D48,D40,0))</f>
        <v>Толкачев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Тарараев Петр</v>
      </c>
      <c r="C51" s="5"/>
      <c r="D51" s="5"/>
      <c r="E51" s="16" t="s">
        <v>17</v>
      </c>
      <c r="F51" s="5"/>
      <c r="G51" s="7">
        <v>79</v>
      </c>
      <c r="H51" s="14" t="str">
        <f>'п1'!A199</f>
        <v>Медведев Тарас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Гизатуллин Тимур</v>
      </c>
      <c r="E52" s="20"/>
      <c r="F52" s="4">
        <v>-72</v>
      </c>
      <c r="G52" s="10" t="str">
        <f>IF(C42=B41,B43,IF(C42=B43,B41,0))</f>
        <v>Медведев Тарас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tr">
        <f>'п1'!A259</f>
        <v>Гизатуллин Тимур</v>
      </c>
      <c r="F53" s="5"/>
      <c r="G53" s="5"/>
      <c r="H53" s="7">
        <v>81</v>
      </c>
      <c r="I53" s="23" t="str">
        <f>'п1'!A256</f>
        <v>Тарараев Петр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Емельянов Александр</v>
      </c>
      <c r="E54" s="16" t="s">
        <v>31</v>
      </c>
      <c r="F54" s="4">
        <v>-73</v>
      </c>
      <c r="G54" s="6" t="str">
        <f>IF(C46=B45,B47,IF(C46=B47,B45,0))</f>
        <v>Грачев Сергей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Емельянов Александр</v>
      </c>
      <c r="F55" s="5"/>
      <c r="G55" s="7">
        <v>80</v>
      </c>
      <c r="H55" s="21" t="str">
        <f>'п1'!A202</f>
        <v>Тарараев Петр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Тарараев Петр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>
        <f>'п1'!A103</f>
        <v>0</v>
      </c>
      <c r="D57" s="5"/>
      <c r="E57" s="5"/>
      <c r="F57" s="5"/>
      <c r="G57" s="5"/>
      <c r="H57" s="4">
        <v>-81</v>
      </c>
      <c r="I57" s="6" t="str">
        <f>IF(I53=H51,H55,IF(I53=H55,H51,0))</f>
        <v>Медведев Тарас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>
        <f>'п1'!A193</f>
        <v>0</v>
      </c>
      <c r="E59" s="5"/>
      <c r="F59" s="5"/>
      <c r="G59" s="5"/>
      <c r="H59" s="7">
        <v>82</v>
      </c>
      <c r="I59" s="24" t="str">
        <f>'п1'!A253</f>
        <v>Грачев Сергей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Грачев Сергей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>
        <f>'п1'!A106</f>
        <v>0</v>
      </c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>
        <f>'п1'!A250</f>
        <v>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>
        <f>'п1'!A175</f>
        <v>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>
        <f>'п1'!A109</f>
        <v>0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>
        <f>'п1'!A244</f>
        <v>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>
        <f>'п1'!A196</f>
        <v>0</v>
      </c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>
        <f>'п1'!A178</f>
        <v>0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>
        <f>'п1'!A112</f>
        <v>0</v>
      </c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>
        <f>'п1'!A247</f>
        <v>0</v>
      </c>
      <c r="F72" s="5"/>
      <c r="G72" s="5"/>
      <c r="H72" s="7">
        <v>94</v>
      </c>
      <c r="I72" s="24">
        <f>'п1'!A241</f>
        <v>0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3"/>
  </sheetPr>
  <dimension ref="A1:K286"/>
  <sheetViews>
    <sheetView workbookViewId="0" topLeftCell="A1">
      <selection activeCell="A2" sqref="A2:I2"/>
    </sheetView>
  </sheetViews>
  <sheetFormatPr defaultColWidth="9.00390625" defaultRowHeight="12.75"/>
  <cols>
    <col min="1" max="1" width="50.75390625" style="75" customWidth="1"/>
    <col min="2" max="2" width="5.75390625" style="68" customWidth="1"/>
    <col min="3" max="3" width="25.75390625" style="0" customWidth="1"/>
    <col min="4" max="9" width="6.75390625" style="0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64"/>
      <c r="I1" s="64"/>
      <c r="J1" s="64"/>
      <c r="K1" s="64"/>
    </row>
    <row r="2" spans="1:11" ht="15.75">
      <c r="A2" s="36" t="str">
        <f>Сп1!A2</f>
        <v>1/4 финала Турнира Международный день семьи</v>
      </c>
      <c r="B2" s="36"/>
      <c r="C2" s="36"/>
      <c r="D2" s="36"/>
      <c r="E2" s="36"/>
      <c r="F2" s="36"/>
      <c r="G2" s="36"/>
      <c r="H2" s="65"/>
      <c r="I2" s="65"/>
      <c r="J2" s="65"/>
      <c r="K2" s="65"/>
    </row>
    <row r="3" spans="1:11" ht="15.75">
      <c r="A3" s="35">
        <f>Сп1!A3</f>
        <v>40299</v>
      </c>
      <c r="B3" s="35"/>
      <c r="C3" s="35"/>
      <c r="D3" s="35"/>
      <c r="E3" s="35"/>
      <c r="F3" s="35"/>
      <c r="G3" s="35"/>
      <c r="H3" s="66"/>
      <c r="I3" s="66"/>
      <c r="J3" s="66"/>
      <c r="K3" s="66"/>
    </row>
    <row r="5" ht="18">
      <c r="A5" s="67" t="str">
        <f>1стр1!B5</f>
        <v>Барышев Сергей</v>
      </c>
    </row>
    <row r="6" spans="1:3" ht="18.75" thickBot="1">
      <c r="A6" s="69" t="str">
        <f>1стр1!B7</f>
        <v>нет</v>
      </c>
      <c r="B6" s="68">
        <v>1</v>
      </c>
      <c r="C6" s="70"/>
    </row>
    <row r="7" ht="19.5" thickBot="1" thickTop="1">
      <c r="A7" s="71" t="s">
        <v>69</v>
      </c>
    </row>
    <row r="8" ht="18.75" thickTop="1">
      <c r="A8" s="72" t="str">
        <f>1стр1!B9</f>
        <v>Гизатуллин Тимур</v>
      </c>
    </row>
    <row r="9" spans="1:3" ht="18.75" thickBot="1">
      <c r="A9" s="73" t="str">
        <f>1стр1!B11</f>
        <v>Мухамедзянов Арсен</v>
      </c>
      <c r="B9" s="68">
        <v>2</v>
      </c>
      <c r="C9" s="70"/>
    </row>
    <row r="10" ht="19.5" thickBot="1" thickTop="1">
      <c r="A10" s="74" t="s">
        <v>80</v>
      </c>
    </row>
    <row r="11" ht="18.75" thickTop="1">
      <c r="A11" s="67" t="str">
        <f>1стр1!B13</f>
        <v>Медведев Анатолий</v>
      </c>
    </row>
    <row r="12" spans="1:3" ht="18.75" thickBot="1">
      <c r="A12" s="69" t="str">
        <f>1стр1!B15</f>
        <v>нет</v>
      </c>
      <c r="B12" s="68">
        <v>3</v>
      </c>
      <c r="C12" s="70"/>
    </row>
    <row r="13" ht="19.5" thickBot="1" thickTop="1">
      <c r="A13" s="71" t="s">
        <v>73</v>
      </c>
    </row>
    <row r="14" ht="18.75" thickTop="1">
      <c r="A14" s="72" t="str">
        <f>1стр1!B17</f>
        <v>нет</v>
      </c>
    </row>
    <row r="15" spans="1:3" ht="18.75" thickBot="1">
      <c r="A15" s="73" t="str">
        <f>1стр1!B19</f>
        <v>Терехин Виктор</v>
      </c>
      <c r="B15" s="68">
        <v>4</v>
      </c>
      <c r="C15" s="70"/>
    </row>
    <row r="16" ht="19.5" thickBot="1" thickTop="1">
      <c r="A16" s="74" t="s">
        <v>72</v>
      </c>
    </row>
    <row r="17" ht="18.75" thickTop="1">
      <c r="A17" s="67" t="str">
        <f>1стр1!B21</f>
        <v>Давлетов Тимур</v>
      </c>
    </row>
    <row r="18" spans="1:3" ht="18.75" thickBot="1">
      <c r="A18" s="69" t="str">
        <f>1стр1!B23</f>
        <v>нет</v>
      </c>
      <c r="B18" s="68">
        <v>5</v>
      </c>
      <c r="C18" s="70"/>
    </row>
    <row r="19" ht="19.5" thickBot="1" thickTop="1">
      <c r="A19" s="71" t="s">
        <v>54</v>
      </c>
    </row>
    <row r="20" ht="18.75" thickTop="1">
      <c r="A20" s="72" t="str">
        <f>1стр1!B25</f>
        <v>Медведев Тарас</v>
      </c>
    </row>
    <row r="21" spans="1:3" ht="18.75" thickBot="1">
      <c r="A21" s="73" t="str">
        <f>1стр1!B27</f>
        <v>Краснова Светлана</v>
      </c>
      <c r="B21" s="68">
        <v>6</v>
      </c>
      <c r="C21" s="70"/>
    </row>
    <row r="22" ht="19.5" thickBot="1" thickTop="1">
      <c r="A22" s="74" t="s">
        <v>76</v>
      </c>
    </row>
    <row r="23" ht="18.75" thickTop="1">
      <c r="A23" s="67" t="str">
        <f>1стр1!B29</f>
        <v>Лось Андрей</v>
      </c>
    </row>
    <row r="24" spans="1:3" ht="18.75" thickBot="1">
      <c r="A24" s="69" t="str">
        <f>1стр1!B31</f>
        <v>Коньков Александр</v>
      </c>
      <c r="B24" s="68">
        <v>7</v>
      </c>
      <c r="C24" s="70"/>
    </row>
    <row r="25" ht="19.5" thickBot="1" thickTop="1">
      <c r="A25" s="71" t="s">
        <v>84</v>
      </c>
    </row>
    <row r="26" ht="18.75" thickTop="1">
      <c r="A26" s="72" t="str">
        <f>1стр1!B33</f>
        <v>нет</v>
      </c>
    </row>
    <row r="27" spans="1:3" ht="18.75" thickBot="1">
      <c r="A27" s="73" t="str">
        <f>1стр1!B35</f>
        <v>Семенов Константин</v>
      </c>
      <c r="B27" s="68">
        <v>8</v>
      </c>
      <c r="C27" s="70"/>
    </row>
    <row r="28" ht="19.5" thickBot="1" thickTop="1">
      <c r="A28" s="74" t="s">
        <v>48</v>
      </c>
    </row>
    <row r="29" ht="18.75" thickTop="1">
      <c r="A29" s="67" t="str">
        <f>1стр1!B37</f>
        <v>Рахматуллин Равиль</v>
      </c>
    </row>
    <row r="30" spans="1:3" ht="18.75" thickBot="1">
      <c r="A30" s="69" t="str">
        <f>1стр1!B39</f>
        <v>нет</v>
      </c>
      <c r="B30" s="68">
        <v>9</v>
      </c>
      <c r="C30" s="70"/>
    </row>
    <row r="31" ht="19.5" thickBot="1" thickTop="1">
      <c r="A31" s="71" t="s">
        <v>55</v>
      </c>
    </row>
    <row r="32" ht="18.75" thickTop="1">
      <c r="A32" s="72" t="str">
        <f>1стр1!B41</f>
        <v>Емельянов Александр</v>
      </c>
    </row>
    <row r="33" spans="1:3" ht="18.75" thickBot="1">
      <c r="A33" s="73" t="str">
        <f>1стр1!B43</f>
        <v>Баканов Сергей</v>
      </c>
      <c r="B33" s="68">
        <v>10</v>
      </c>
      <c r="C33" s="70"/>
    </row>
    <row r="34" ht="19.5" thickBot="1" thickTop="1">
      <c r="A34" s="74" t="s">
        <v>78</v>
      </c>
    </row>
    <row r="35" ht="18.75" thickTop="1">
      <c r="A35" s="67" t="str">
        <f>1стр1!B45</f>
        <v>Макаров Валерий</v>
      </c>
    </row>
    <row r="36" spans="1:3" ht="18.75" thickBot="1">
      <c r="A36" s="69" t="str">
        <f>1стр1!B47</f>
        <v>Грачев Сергей</v>
      </c>
      <c r="B36" s="68">
        <v>11</v>
      </c>
      <c r="C36" s="70"/>
    </row>
    <row r="37" ht="19.5" thickBot="1" thickTop="1">
      <c r="A37" s="71" t="s">
        <v>75</v>
      </c>
    </row>
    <row r="38" ht="18.75" thickTop="1">
      <c r="A38" s="72" t="str">
        <f>1стр1!B49</f>
        <v>нет</v>
      </c>
    </row>
    <row r="39" spans="1:3" ht="18.75" thickBot="1">
      <c r="A39" s="73" t="str">
        <f>1стр1!B51</f>
        <v>Фоминых Илья</v>
      </c>
      <c r="B39" s="68">
        <v>12</v>
      </c>
      <c r="C39" s="70"/>
    </row>
    <row r="40" ht="19.5" thickBot="1" thickTop="1">
      <c r="A40" s="74" t="s">
        <v>71</v>
      </c>
    </row>
    <row r="41" ht="18.75" thickTop="1">
      <c r="A41" s="67" t="str">
        <f>1стр1!B53</f>
        <v>Ахметзянов Фауль</v>
      </c>
    </row>
    <row r="42" spans="1:3" ht="18.75" thickBot="1">
      <c r="A42" s="69" t="str">
        <f>1стр1!B55</f>
        <v>нет</v>
      </c>
      <c r="B42" s="68">
        <v>13</v>
      </c>
      <c r="C42" s="70"/>
    </row>
    <row r="43" ht="19.5" thickBot="1" thickTop="1">
      <c r="A43" s="71" t="s">
        <v>57</v>
      </c>
    </row>
    <row r="44" ht="18.75" thickTop="1">
      <c r="A44" s="72" t="str">
        <f>1стр1!B57</f>
        <v>Баландин Андрей</v>
      </c>
    </row>
    <row r="45" spans="1:3" ht="18.75" thickBot="1">
      <c r="A45" s="73" t="str">
        <f>1стр1!B59</f>
        <v>Толкачев Иван</v>
      </c>
      <c r="B45" s="68">
        <v>14</v>
      </c>
      <c r="C45" s="70"/>
    </row>
    <row r="46" ht="19.5" thickBot="1" thickTop="1">
      <c r="A46" s="74" t="s">
        <v>61</v>
      </c>
    </row>
    <row r="47" ht="18.75" thickTop="1">
      <c r="A47" s="67" t="str">
        <f>1стр1!B61</f>
        <v>Тарараев Петр</v>
      </c>
    </row>
    <row r="48" spans="1:3" ht="18.75" thickBot="1">
      <c r="A48" s="69" t="str">
        <f>1стр1!B63</f>
        <v>Бражников Евгений</v>
      </c>
      <c r="B48" s="68">
        <v>15</v>
      </c>
      <c r="C48" s="70"/>
    </row>
    <row r="49" ht="19.5" thickBot="1" thickTop="1">
      <c r="A49" s="71" t="s">
        <v>82</v>
      </c>
    </row>
    <row r="50" ht="18.75" thickTop="1">
      <c r="A50" s="72" t="str">
        <f>1стр1!B65</f>
        <v>нет</v>
      </c>
    </row>
    <row r="51" spans="1:3" ht="18.75" thickBot="1">
      <c r="A51" s="73" t="str">
        <f>1стр1!B67</f>
        <v>Лебедь Виктор</v>
      </c>
      <c r="B51" s="68">
        <v>16</v>
      </c>
      <c r="C51" s="70"/>
    </row>
    <row r="52" ht="19.5" thickBot="1" thickTop="1">
      <c r="A52" s="74" t="s">
        <v>70</v>
      </c>
    </row>
    <row r="53" ht="18.75" thickTop="1">
      <c r="A53" s="67" t="str">
        <f>1стр2!B4</f>
        <v>нет</v>
      </c>
    </row>
    <row r="54" spans="1:3" ht="18.75" thickBot="1">
      <c r="A54" s="69" t="str">
        <f>1стр2!B6</f>
        <v>Гизатуллин Тимур</v>
      </c>
      <c r="B54" s="68">
        <v>32</v>
      </c>
      <c r="C54" s="70"/>
    </row>
    <row r="55" ht="19.5" thickBot="1" thickTop="1">
      <c r="A55" s="71" t="s">
        <v>81</v>
      </c>
    </row>
    <row r="56" ht="18.75" thickTop="1">
      <c r="A56" s="72" t="str">
        <f>1стр2!B8</f>
        <v>нет</v>
      </c>
    </row>
    <row r="57" spans="1:3" ht="18.75" thickBot="1">
      <c r="A57" s="73" t="str">
        <f>1стр2!B10</f>
        <v>нет</v>
      </c>
      <c r="B57" s="68">
        <v>33</v>
      </c>
      <c r="C57" s="70"/>
    </row>
    <row r="58" ht="19.5" thickBot="1" thickTop="1">
      <c r="A58" s="74"/>
    </row>
    <row r="59" ht="18.75" thickTop="1">
      <c r="A59" s="67" t="str">
        <f>1стр2!B12</f>
        <v>нет</v>
      </c>
    </row>
    <row r="60" spans="1:3" ht="18.75" thickBot="1">
      <c r="A60" s="69" t="str">
        <f>1стр2!B14</f>
        <v>Медведев Тарас</v>
      </c>
      <c r="B60" s="68">
        <v>34</v>
      </c>
      <c r="C60" s="70"/>
    </row>
    <row r="61" ht="19.5" thickBot="1" thickTop="1">
      <c r="A61" s="71" t="s">
        <v>85</v>
      </c>
    </row>
    <row r="62" ht="18.75" thickTop="1">
      <c r="A62" s="72" t="str">
        <f>1стр2!B16</f>
        <v>Лось Андрей</v>
      </c>
    </row>
    <row r="63" spans="1:3" ht="18.75" thickBot="1">
      <c r="A63" s="73" t="str">
        <f>1стр2!B18</f>
        <v>нет</v>
      </c>
      <c r="B63" s="68">
        <v>35</v>
      </c>
      <c r="C63" s="70"/>
    </row>
    <row r="64" ht="19.5" thickBot="1" thickTop="1">
      <c r="A64" s="74" t="s">
        <v>77</v>
      </c>
    </row>
    <row r="65" ht="18.75" thickTop="1">
      <c r="A65" s="67" t="str">
        <f>1стр2!B20</f>
        <v>нет</v>
      </c>
    </row>
    <row r="66" spans="1:3" ht="18.75" thickBot="1">
      <c r="A66" s="69" t="str">
        <f>1стр2!B22</f>
        <v>Емельянов Александр</v>
      </c>
      <c r="B66" s="68">
        <v>36</v>
      </c>
      <c r="C66" s="70"/>
    </row>
    <row r="67" ht="19.5" thickBot="1" thickTop="1">
      <c r="A67" s="71" t="s">
        <v>83</v>
      </c>
    </row>
    <row r="68" ht="18.75" thickTop="1">
      <c r="A68" s="72" t="str">
        <f>1стр2!B24</f>
        <v>Грачев Сергей</v>
      </c>
    </row>
    <row r="69" spans="1:3" ht="18.75" thickBot="1">
      <c r="A69" s="73" t="str">
        <f>1стр2!B26</f>
        <v>нет</v>
      </c>
      <c r="B69" s="68">
        <v>37</v>
      </c>
      <c r="C69" s="70"/>
    </row>
    <row r="70" ht="19.5" thickBot="1" thickTop="1">
      <c r="A70" s="74" t="s">
        <v>86</v>
      </c>
    </row>
    <row r="71" ht="18.75" thickTop="1">
      <c r="A71" s="67" t="str">
        <f>1стр2!B28</f>
        <v>нет</v>
      </c>
    </row>
    <row r="72" spans="1:3" ht="18.75" thickBot="1">
      <c r="A72" s="69" t="str">
        <f>1стр2!B30</f>
        <v>Толкачев Иван</v>
      </c>
      <c r="B72" s="68">
        <v>38</v>
      </c>
      <c r="C72" s="70"/>
    </row>
    <row r="73" ht="19.5" thickBot="1" thickTop="1">
      <c r="A73" s="71" t="s">
        <v>74</v>
      </c>
    </row>
    <row r="74" ht="18.75" thickTop="1">
      <c r="A74" s="72" t="str">
        <f>1стр2!B32</f>
        <v>Тарараев Петр</v>
      </c>
    </row>
    <row r="75" spans="1:3" ht="18.75" thickBot="1">
      <c r="A75" s="73" t="str">
        <f>1стр2!B34</f>
        <v>нет</v>
      </c>
      <c r="B75" s="68">
        <v>39</v>
      </c>
      <c r="C75" s="70"/>
    </row>
    <row r="76" ht="19.5" thickBot="1" thickTop="1">
      <c r="A76" s="74" t="s">
        <v>79</v>
      </c>
    </row>
    <row r="77" ht="18.75" thickTop="1">
      <c r="A77" s="67" t="str">
        <f>1стр1!C6</f>
        <v>Барышев Сергей</v>
      </c>
    </row>
    <row r="78" spans="1:3" ht="18.75" thickBot="1">
      <c r="A78" s="69" t="str">
        <f>1стр1!C10</f>
        <v>Мухамедзянов Арсен</v>
      </c>
      <c r="B78" s="68">
        <v>17</v>
      </c>
      <c r="C78" s="70"/>
    </row>
    <row r="79" ht="19.5" thickBot="1" thickTop="1">
      <c r="A79" s="71" t="s">
        <v>69</v>
      </c>
    </row>
    <row r="80" ht="18.75" thickTop="1">
      <c r="A80" s="72" t="str">
        <f>1стр1!C14</f>
        <v>Медведев Анатолий</v>
      </c>
    </row>
    <row r="81" spans="1:3" ht="18.75" thickBot="1">
      <c r="A81" s="73" t="str">
        <f>1стр1!C18</f>
        <v>Терехин Виктор</v>
      </c>
      <c r="B81" s="68">
        <v>18</v>
      </c>
      <c r="C81" s="70"/>
    </row>
    <row r="82" ht="19.5" thickBot="1" thickTop="1">
      <c r="A82" s="74" t="s">
        <v>72</v>
      </c>
    </row>
    <row r="83" ht="18.75" thickTop="1">
      <c r="A83" s="67" t="str">
        <f>1стр1!C22</f>
        <v>Давлетов Тимур</v>
      </c>
    </row>
    <row r="84" spans="1:3" ht="18.75" thickBot="1">
      <c r="A84" s="69" t="str">
        <f>1стр1!C26</f>
        <v>Краснова Светлана</v>
      </c>
      <c r="B84" s="68">
        <v>19</v>
      </c>
      <c r="C84" s="70"/>
    </row>
    <row r="85" ht="19.5" thickBot="1" thickTop="1">
      <c r="A85" s="71" t="s">
        <v>54</v>
      </c>
    </row>
    <row r="86" ht="18.75" thickTop="1">
      <c r="A86" s="72" t="str">
        <f>1стр1!C30</f>
        <v>Коньков Александр</v>
      </c>
    </row>
    <row r="87" spans="1:3" ht="18.75" thickBot="1">
      <c r="A87" s="73" t="str">
        <f>1стр1!C34</f>
        <v>Семенов Константин</v>
      </c>
      <c r="B87" s="68">
        <v>20</v>
      </c>
      <c r="C87" s="70"/>
    </row>
    <row r="88" ht="19.5" thickBot="1" thickTop="1">
      <c r="A88" s="74" t="s">
        <v>48</v>
      </c>
    </row>
    <row r="89" ht="18.75" thickTop="1">
      <c r="A89" s="67" t="str">
        <f>1стр1!C38</f>
        <v>Рахматуллин Равиль</v>
      </c>
    </row>
    <row r="90" spans="1:3" ht="18.75" thickBot="1">
      <c r="A90" s="69" t="str">
        <f>1стр1!C42</f>
        <v>Баканов Сергей</v>
      </c>
      <c r="B90" s="68">
        <v>21</v>
      </c>
      <c r="C90" s="70"/>
    </row>
    <row r="91" ht="19.5" thickBot="1" thickTop="1">
      <c r="A91" s="71" t="s">
        <v>55</v>
      </c>
    </row>
    <row r="92" ht="18.75" thickTop="1">
      <c r="A92" s="72" t="str">
        <f>1стр1!C46</f>
        <v>Макаров Валерий</v>
      </c>
    </row>
    <row r="93" spans="1:3" ht="18.75" thickBot="1">
      <c r="A93" s="73" t="str">
        <f>1стр1!C50</f>
        <v>Фоминых Илья</v>
      </c>
      <c r="B93" s="68">
        <v>22</v>
      </c>
      <c r="C93" s="70"/>
    </row>
    <row r="94" ht="19.5" thickBot="1" thickTop="1">
      <c r="A94" s="74" t="s">
        <v>75</v>
      </c>
    </row>
    <row r="95" ht="18.75" thickTop="1">
      <c r="A95" s="67" t="str">
        <f>1стр1!C54</f>
        <v>Ахметзянов Фауль</v>
      </c>
    </row>
    <row r="96" spans="1:3" ht="18.75" thickBot="1">
      <c r="A96" s="69" t="str">
        <f>1стр1!C58</f>
        <v>Баландин Андрей</v>
      </c>
      <c r="B96" s="68">
        <v>23</v>
      </c>
      <c r="C96" s="70"/>
    </row>
    <row r="97" ht="19.5" thickBot="1" thickTop="1">
      <c r="A97" s="71" t="s">
        <v>61</v>
      </c>
    </row>
    <row r="98" ht="18.75" thickTop="1">
      <c r="A98" s="72" t="str">
        <f>1стр1!C62</f>
        <v>Бражников Евгений</v>
      </c>
    </row>
    <row r="99" spans="1:3" ht="18.75" thickBot="1">
      <c r="A99" s="73" t="str">
        <f>1стр1!C66</f>
        <v>Лебедь Виктор</v>
      </c>
      <c r="B99" s="68">
        <v>24</v>
      </c>
      <c r="C99" s="70"/>
    </row>
    <row r="100" ht="19.5" thickBot="1" thickTop="1">
      <c r="A100" s="74" t="s">
        <v>70</v>
      </c>
    </row>
    <row r="101" ht="18.75" thickTop="1">
      <c r="A101" s="67" t="str">
        <f>1стр2!B56</f>
        <v>нет</v>
      </c>
    </row>
    <row r="102" spans="1:3" ht="18.75" thickBot="1">
      <c r="A102" s="69">
        <f>1стр2!B58</f>
        <v>0</v>
      </c>
      <c r="B102" s="68">
        <v>83</v>
      </c>
      <c r="C102" s="70"/>
    </row>
    <row r="103" ht="19.5" thickBot="1" thickTop="1">
      <c r="A103" s="71"/>
    </row>
    <row r="104" ht="18.75" thickTop="1">
      <c r="A104" s="72" t="str">
        <f>1стр2!B60</f>
        <v>нет</v>
      </c>
    </row>
    <row r="105" spans="1:3" ht="18.75" thickBot="1">
      <c r="A105" s="73" t="str">
        <f>1стр2!B62</f>
        <v>нет</v>
      </c>
      <c r="B105" s="68">
        <v>84</v>
      </c>
      <c r="C105" s="70"/>
    </row>
    <row r="106" ht="19.5" thickBot="1" thickTop="1">
      <c r="A106" s="74"/>
    </row>
    <row r="107" ht="18.75" thickTop="1">
      <c r="A107" s="67" t="str">
        <f>1стр2!B64</f>
        <v>нет</v>
      </c>
    </row>
    <row r="108" spans="1:3" ht="18.75" thickBot="1">
      <c r="A108" s="69" t="str">
        <f>1стр2!B66</f>
        <v>нет</v>
      </c>
      <c r="B108" s="68">
        <v>85</v>
      </c>
      <c r="C108" s="70"/>
    </row>
    <row r="109" ht="19.5" thickBot="1" thickTop="1">
      <c r="A109" s="71"/>
    </row>
    <row r="110" ht="18.75" thickTop="1">
      <c r="A110" s="72" t="str">
        <f>1стр2!B68</f>
        <v>нет</v>
      </c>
    </row>
    <row r="111" spans="1:3" ht="18.75" thickBot="1">
      <c r="A111" s="73" t="str">
        <f>1стр2!B70</f>
        <v>нет</v>
      </c>
      <c r="B111" s="68">
        <v>86</v>
      </c>
      <c r="C111" s="70"/>
    </row>
    <row r="112" ht="19.5" thickBot="1" thickTop="1">
      <c r="A112" s="74"/>
    </row>
    <row r="113" ht="18.75" thickTop="1">
      <c r="A113" s="67" t="str">
        <f>1стр2!C5</f>
        <v>Гизатуллин Тимур</v>
      </c>
    </row>
    <row r="114" spans="1:3" ht="18.75" thickBot="1">
      <c r="A114" s="69" t="str">
        <f>1стр2!C7</f>
        <v>Бражников Евгений</v>
      </c>
      <c r="B114" s="68">
        <v>40</v>
      </c>
      <c r="C114" s="70"/>
    </row>
    <row r="115" ht="19.5" thickBot="1" thickTop="1">
      <c r="A115" s="71" t="s">
        <v>82</v>
      </c>
    </row>
    <row r="116" ht="18.75" thickTop="1">
      <c r="A116" s="72">
        <f>1стр2!C9</f>
        <v>0</v>
      </c>
    </row>
    <row r="117" spans="1:3" ht="18.75" thickBot="1">
      <c r="A117" s="73" t="str">
        <f>1стр2!C11</f>
        <v>Ахметзянов Фауль</v>
      </c>
      <c r="B117" s="68">
        <v>41</v>
      </c>
      <c r="C117" s="70"/>
    </row>
    <row r="118" ht="19.5" thickBot="1" thickTop="1">
      <c r="A118" s="74" t="s">
        <v>57</v>
      </c>
    </row>
    <row r="119" ht="18.75" thickTop="1">
      <c r="A119" s="67" t="str">
        <f>1стр2!C13</f>
        <v>Медведев Тарас</v>
      </c>
    </row>
    <row r="120" spans="1:3" ht="18.75" thickBot="1">
      <c r="A120" s="69" t="str">
        <f>1стр2!C15</f>
        <v>Фоминых Илья</v>
      </c>
      <c r="B120" s="68">
        <v>42</v>
      </c>
      <c r="C120" s="70"/>
    </row>
    <row r="121" ht="19.5" thickBot="1" thickTop="1">
      <c r="A121" s="71" t="s">
        <v>71</v>
      </c>
    </row>
    <row r="122" ht="18.75" thickTop="1">
      <c r="A122" s="72" t="str">
        <f>1стр2!C17</f>
        <v>Лось Андрей</v>
      </c>
    </row>
    <row r="123" spans="1:3" ht="18.75" thickBot="1">
      <c r="A123" s="73" t="str">
        <f>1стр2!C19</f>
        <v>Баканов Сергей</v>
      </c>
      <c r="B123" s="68">
        <v>43</v>
      </c>
      <c r="C123" s="70"/>
    </row>
    <row r="124" ht="19.5" thickBot="1" thickTop="1">
      <c r="A124" s="74" t="s">
        <v>77</v>
      </c>
    </row>
    <row r="125" ht="18.75" thickTop="1">
      <c r="A125" s="67" t="str">
        <f>1стр2!C21</f>
        <v>Емельянов Александр</v>
      </c>
    </row>
    <row r="126" spans="1:3" ht="18.75" thickBot="1">
      <c r="A126" s="69" t="str">
        <f>1стр2!C23</f>
        <v>Коньков Александр</v>
      </c>
      <c r="B126" s="68">
        <v>44</v>
      </c>
      <c r="C126" s="70"/>
    </row>
    <row r="127" ht="19.5" thickBot="1" thickTop="1">
      <c r="A127" s="71" t="s">
        <v>84</v>
      </c>
    </row>
    <row r="128" ht="18.75" thickTop="1">
      <c r="A128" s="72" t="str">
        <f>1стр2!C25</f>
        <v>Грачев Сергей</v>
      </c>
    </row>
    <row r="129" spans="1:3" ht="18.75" thickBot="1">
      <c r="A129" s="73" t="str">
        <f>1стр2!C27</f>
        <v>Краснова Светлана</v>
      </c>
      <c r="B129" s="68">
        <v>45</v>
      </c>
      <c r="C129" s="70"/>
    </row>
    <row r="130" ht="19.5" thickBot="1" thickTop="1">
      <c r="A130" s="74" t="s">
        <v>76</v>
      </c>
    </row>
    <row r="131" ht="18.75" thickTop="1">
      <c r="A131" s="67" t="str">
        <f>1стр2!C29</f>
        <v>Толкачев Иван</v>
      </c>
    </row>
    <row r="132" spans="1:3" ht="18.75" thickBot="1">
      <c r="A132" s="69" t="str">
        <f>1стр2!C31</f>
        <v>Медведев Анатолий</v>
      </c>
      <c r="B132" s="68">
        <v>46</v>
      </c>
      <c r="C132" s="70"/>
    </row>
    <row r="133" ht="19.5" thickBot="1" thickTop="1">
      <c r="A133" s="71" t="s">
        <v>73</v>
      </c>
    </row>
    <row r="134" ht="18.75" thickTop="1">
      <c r="A134" s="72" t="str">
        <f>1стр2!C33</f>
        <v>Тарараев Петр</v>
      </c>
    </row>
    <row r="135" spans="1:3" ht="18.75" thickBot="1">
      <c r="A135" s="73" t="str">
        <f>1стр2!C35</f>
        <v>Мухамедзянов Арсен</v>
      </c>
      <c r="B135" s="68">
        <v>47</v>
      </c>
      <c r="C135" s="70"/>
    </row>
    <row r="136" ht="19.5" thickBot="1" thickTop="1">
      <c r="A136" s="74" t="s">
        <v>80</v>
      </c>
    </row>
    <row r="137" ht="18.75" thickTop="1">
      <c r="A137" s="67" t="str">
        <f>1стр2!B37</f>
        <v>Гизатуллин Тимур</v>
      </c>
    </row>
    <row r="138" spans="1:3" ht="18.75" thickBot="1">
      <c r="A138" s="69">
        <f>1стр2!B39</f>
        <v>0</v>
      </c>
      <c r="B138" s="68">
        <v>71</v>
      </c>
      <c r="C138" s="70"/>
    </row>
    <row r="139" ht="19.5" thickBot="1" thickTop="1">
      <c r="A139" s="71" t="s">
        <v>81</v>
      </c>
    </row>
    <row r="140" ht="18.75" thickTop="1">
      <c r="A140" s="72" t="str">
        <f>1стр2!B41</f>
        <v>Медведев Тарас</v>
      </c>
    </row>
    <row r="141" spans="1:3" ht="18.75" thickBot="1">
      <c r="A141" s="73" t="str">
        <f>1стр2!B43</f>
        <v>Баканов Сергей</v>
      </c>
      <c r="B141" s="68">
        <v>72</v>
      </c>
      <c r="C141" s="70"/>
    </row>
    <row r="142" ht="19.5" thickBot="1" thickTop="1">
      <c r="A142" s="74" t="s">
        <v>78</v>
      </c>
    </row>
    <row r="143" ht="18.75" thickTop="1">
      <c r="A143" s="67" t="str">
        <f>1стр2!B45</f>
        <v>Емельянов Александр</v>
      </c>
    </row>
    <row r="144" spans="1:3" ht="18.75" thickBot="1">
      <c r="A144" s="69" t="str">
        <f>1стр2!B47</f>
        <v>Грачев Сергей</v>
      </c>
      <c r="B144" s="68">
        <v>73</v>
      </c>
      <c r="C144" s="70"/>
    </row>
    <row r="145" ht="19.5" thickBot="1" thickTop="1">
      <c r="A145" s="71" t="s">
        <v>83</v>
      </c>
    </row>
    <row r="146" ht="18.75" thickTop="1">
      <c r="A146" s="72" t="str">
        <f>1стр2!B49</f>
        <v>Толкачев Иван</v>
      </c>
    </row>
    <row r="147" spans="1:3" ht="18.75" thickBot="1">
      <c r="A147" s="73" t="str">
        <f>1стр2!B51</f>
        <v>Тарараев Петр</v>
      </c>
      <c r="B147" s="68">
        <v>74</v>
      </c>
      <c r="C147" s="70"/>
    </row>
    <row r="148" ht="19.5" thickBot="1" thickTop="1">
      <c r="A148" s="74" t="s">
        <v>74</v>
      </c>
    </row>
    <row r="149" ht="18.75" thickTop="1">
      <c r="A149" s="67" t="str">
        <f>1стр1!D8</f>
        <v>Барышев Сергей</v>
      </c>
    </row>
    <row r="150" spans="1:3" ht="18.75" thickBot="1">
      <c r="A150" s="69" t="str">
        <f>1стр1!D16</f>
        <v>Терехин Виктор</v>
      </c>
      <c r="B150" s="68">
        <v>25</v>
      </c>
      <c r="C150" s="70"/>
    </row>
    <row r="151" ht="19.5" thickBot="1" thickTop="1">
      <c r="A151" s="71" t="s">
        <v>69</v>
      </c>
    </row>
    <row r="152" ht="18.75" thickTop="1">
      <c r="A152" s="72" t="str">
        <f>1стр1!D24</f>
        <v>Давлетов Тимур</v>
      </c>
    </row>
    <row r="153" spans="1:3" ht="18.75" thickBot="1">
      <c r="A153" s="73" t="str">
        <f>1стр1!D32</f>
        <v>Семенов Константин</v>
      </c>
      <c r="B153" s="68">
        <v>26</v>
      </c>
      <c r="C153" s="70"/>
    </row>
    <row r="154" ht="19.5" thickBot="1" thickTop="1">
      <c r="A154" s="74" t="s">
        <v>48</v>
      </c>
    </row>
    <row r="155" ht="18.75" thickTop="1">
      <c r="A155" s="67" t="str">
        <f>1стр1!D40</f>
        <v>Рахматуллин Равиль</v>
      </c>
    </row>
    <row r="156" spans="1:3" ht="18.75" thickBot="1">
      <c r="A156" s="69" t="str">
        <f>1стр1!D48</f>
        <v>Макаров Валерий</v>
      </c>
      <c r="B156" s="68">
        <v>27</v>
      </c>
      <c r="C156" s="70"/>
    </row>
    <row r="157" ht="19.5" thickBot="1" thickTop="1">
      <c r="A157" s="71" t="s">
        <v>55</v>
      </c>
    </row>
    <row r="158" ht="18.75" thickTop="1">
      <c r="A158" s="72" t="str">
        <f>1стр1!D56</f>
        <v>Баландин Андрей</v>
      </c>
    </row>
    <row r="159" spans="1:3" ht="18.75" thickBot="1">
      <c r="A159" s="73" t="str">
        <f>1стр1!D64</f>
        <v>Лебедь Виктор</v>
      </c>
      <c r="B159" s="68">
        <v>28</v>
      </c>
      <c r="C159" s="70"/>
    </row>
    <row r="160" ht="19.5" thickBot="1" thickTop="1">
      <c r="A160" s="74" t="s">
        <v>61</v>
      </c>
    </row>
    <row r="161" ht="18.75" thickTop="1">
      <c r="A161" s="67" t="str">
        <f>1стр2!D6</f>
        <v>Бражников Евгений</v>
      </c>
    </row>
    <row r="162" spans="1:3" ht="18.75" thickBot="1">
      <c r="A162" s="69" t="str">
        <f>1стр2!D10</f>
        <v>Ахметзянов Фауль</v>
      </c>
      <c r="B162" s="68">
        <v>48</v>
      </c>
      <c r="C162" s="70"/>
    </row>
    <row r="163" ht="19.5" thickBot="1" thickTop="1">
      <c r="A163" s="71" t="s">
        <v>82</v>
      </c>
    </row>
    <row r="164" ht="18.75" thickTop="1">
      <c r="A164" s="72" t="str">
        <f>1стр2!D14</f>
        <v>Фоминых Илья</v>
      </c>
    </row>
    <row r="165" spans="1:3" ht="18.75" thickBot="1">
      <c r="A165" s="73" t="str">
        <f>1стр2!D18</f>
        <v>Лось Андрей</v>
      </c>
      <c r="B165" s="68">
        <v>49</v>
      </c>
      <c r="C165" s="70"/>
    </row>
    <row r="166" ht="19.5" thickBot="1" thickTop="1">
      <c r="A166" s="74" t="s">
        <v>71</v>
      </c>
    </row>
    <row r="167" ht="18.75" thickTop="1">
      <c r="A167" s="67" t="str">
        <f>1стр2!D22</f>
        <v>Коньков Александр</v>
      </c>
    </row>
    <row r="168" spans="1:3" ht="18.75" thickBot="1">
      <c r="A168" s="69" t="str">
        <f>1стр2!D26</f>
        <v>Краснова Светлана</v>
      </c>
      <c r="B168" s="68">
        <v>50</v>
      </c>
      <c r="C168" s="70"/>
    </row>
    <row r="169" ht="19.5" thickBot="1" thickTop="1">
      <c r="A169" s="71" t="s">
        <v>84</v>
      </c>
    </row>
    <row r="170" ht="18.75" thickTop="1">
      <c r="A170" s="72" t="str">
        <f>1стр2!D30</f>
        <v>Медведев Анатолий</v>
      </c>
    </row>
    <row r="171" spans="1:3" ht="18.75" thickBot="1">
      <c r="A171" s="73" t="str">
        <f>1стр2!D34</f>
        <v>Мухамедзянов Арсен</v>
      </c>
      <c r="B171" s="68">
        <v>51</v>
      </c>
      <c r="C171" s="70"/>
    </row>
    <row r="172" ht="19.5" thickBot="1" thickTop="1">
      <c r="A172" s="74" t="s">
        <v>80</v>
      </c>
    </row>
    <row r="173" ht="18.75" thickTop="1">
      <c r="A173" s="67" t="str">
        <f>1стр2!G63</f>
        <v>нет</v>
      </c>
    </row>
    <row r="174" spans="1:3" ht="18.75" thickBot="1">
      <c r="A174" s="69">
        <f>1стр2!G65</f>
        <v>0</v>
      </c>
      <c r="B174" s="68">
        <v>91</v>
      </c>
      <c r="C174" s="70"/>
    </row>
    <row r="175" ht="19.5" thickBot="1" thickTop="1">
      <c r="A175" s="71"/>
    </row>
    <row r="176" ht="18.75" thickTop="1">
      <c r="A176" s="72">
        <f>1стр2!G67</f>
        <v>0</v>
      </c>
    </row>
    <row r="177" spans="1:3" ht="18.75" thickBot="1">
      <c r="A177" s="73">
        <f>1стр2!G69</f>
        <v>0</v>
      </c>
      <c r="B177" s="68">
        <v>92</v>
      </c>
      <c r="C177" s="70"/>
    </row>
    <row r="178" ht="19.5" thickBot="1" thickTop="1">
      <c r="A178" s="74"/>
    </row>
    <row r="179" ht="18.75" thickTop="1">
      <c r="A179" s="67" t="str">
        <f>1стр2!E4</f>
        <v>Терехин Виктор</v>
      </c>
    </row>
    <row r="180" spans="1:3" ht="18.75" thickBot="1">
      <c r="A180" s="69" t="str">
        <f>1стр2!E8</f>
        <v>Бражников Евгений</v>
      </c>
      <c r="B180" s="68">
        <v>52</v>
      </c>
      <c r="C180" s="70"/>
    </row>
    <row r="181" ht="19.5" thickBot="1" thickTop="1">
      <c r="A181" s="71" t="s">
        <v>72</v>
      </c>
    </row>
    <row r="182" ht="18.75" thickTop="1">
      <c r="A182" s="72" t="str">
        <f>1стр2!E12</f>
        <v>Давлетов Тимур</v>
      </c>
    </row>
    <row r="183" spans="1:3" ht="18.75" thickBot="1">
      <c r="A183" s="73" t="str">
        <f>1стр2!E16</f>
        <v>Фоминых Илья</v>
      </c>
      <c r="B183" s="68">
        <v>53</v>
      </c>
      <c r="C183" s="70"/>
    </row>
    <row r="184" ht="19.5" thickBot="1" thickTop="1">
      <c r="A184" s="74" t="s">
        <v>54</v>
      </c>
    </row>
    <row r="185" ht="18.75" thickTop="1">
      <c r="A185" s="67" t="str">
        <f>1стр2!E20</f>
        <v>Макаров Валерий</v>
      </c>
    </row>
    <row r="186" spans="1:3" ht="18.75" thickBot="1">
      <c r="A186" s="69" t="str">
        <f>1стр2!E24</f>
        <v>Коньков Александр</v>
      </c>
      <c r="B186" s="68">
        <v>54</v>
      </c>
      <c r="C186" s="70"/>
    </row>
    <row r="187" ht="19.5" thickBot="1" thickTop="1">
      <c r="A187" s="71" t="s">
        <v>84</v>
      </c>
    </row>
    <row r="188" ht="18.75" thickTop="1">
      <c r="A188" s="72" t="str">
        <f>1стр2!E28</f>
        <v>Лебедь Виктор</v>
      </c>
    </row>
    <row r="189" spans="1:3" ht="18.75" thickBot="1">
      <c r="A189" s="73" t="str">
        <f>1стр2!E32</f>
        <v>Мухамедзянов Арсен</v>
      </c>
      <c r="B189" s="68">
        <v>55</v>
      </c>
      <c r="C189" s="70"/>
    </row>
    <row r="190" ht="19.5" thickBot="1" thickTop="1">
      <c r="A190" s="74" t="s">
        <v>70</v>
      </c>
    </row>
    <row r="191" ht="18.75" thickTop="1">
      <c r="A191" s="67">
        <f>1стр2!C57</f>
        <v>0</v>
      </c>
    </row>
    <row r="192" spans="1:3" ht="18.75" thickBot="1">
      <c r="A192" s="69">
        <f>1стр2!C61</f>
        <v>0</v>
      </c>
      <c r="B192" s="68">
        <v>87</v>
      </c>
      <c r="C192" s="70"/>
    </row>
    <row r="193" ht="19.5" thickBot="1" thickTop="1">
      <c r="A193" s="71"/>
    </row>
    <row r="194" ht="18.75" thickTop="1">
      <c r="A194" s="72">
        <f>1стр2!C65</f>
        <v>0</v>
      </c>
    </row>
    <row r="195" spans="1:3" ht="18.75" thickBot="1">
      <c r="A195" s="73">
        <f>1стр2!C69</f>
        <v>0</v>
      </c>
      <c r="B195" s="68">
        <v>88</v>
      </c>
      <c r="C195" s="70"/>
    </row>
    <row r="196" ht="19.5" thickBot="1" thickTop="1">
      <c r="A196" s="74"/>
    </row>
    <row r="197" ht="18.75" thickTop="1">
      <c r="A197" s="67">
        <f>1стр2!G50</f>
        <v>0</v>
      </c>
    </row>
    <row r="198" spans="1:3" ht="18.75" thickBot="1">
      <c r="A198" s="69" t="str">
        <f>1стр2!G52</f>
        <v>Медведев Тарас</v>
      </c>
      <c r="B198" s="68">
        <v>79</v>
      </c>
      <c r="C198" s="70"/>
    </row>
    <row r="199" ht="19.5" thickBot="1" thickTop="1">
      <c r="A199" s="71" t="s">
        <v>85</v>
      </c>
    </row>
    <row r="200" ht="18.75" thickTop="1">
      <c r="A200" s="72" t="str">
        <f>1стр2!G54</f>
        <v>Грачев Сергей</v>
      </c>
    </row>
    <row r="201" spans="1:3" ht="18.75" thickBot="1">
      <c r="A201" s="73" t="str">
        <f>1стр2!G56</f>
        <v>Тарараев Петр</v>
      </c>
      <c r="B201" s="68">
        <v>80</v>
      </c>
      <c r="C201" s="70"/>
    </row>
    <row r="202" ht="19.5" thickBot="1" thickTop="1">
      <c r="A202" s="74" t="s">
        <v>79</v>
      </c>
    </row>
    <row r="203" ht="18.75" thickTop="1">
      <c r="A203" s="67" t="str">
        <f>1стр1!E12</f>
        <v>Барышев Сергей</v>
      </c>
    </row>
    <row r="204" spans="1:3" ht="18.75" thickBot="1">
      <c r="A204" s="69" t="str">
        <f>1стр1!E28</f>
        <v>Семенов Константин</v>
      </c>
      <c r="B204" s="68">
        <v>29</v>
      </c>
      <c r="C204" s="70"/>
    </row>
    <row r="205" ht="19.5" thickBot="1" thickTop="1">
      <c r="A205" s="71" t="s">
        <v>69</v>
      </c>
    </row>
    <row r="206" ht="18.75" thickTop="1">
      <c r="A206" s="72" t="str">
        <f>1стр1!E44</f>
        <v>Рахматуллин Равиль</v>
      </c>
    </row>
    <row r="207" spans="1:3" ht="18.75" thickBot="1">
      <c r="A207" s="73" t="str">
        <f>1стр1!E60</f>
        <v>Баландин Андрей</v>
      </c>
      <c r="B207" s="68">
        <v>30</v>
      </c>
      <c r="C207" s="70"/>
    </row>
    <row r="208" ht="19.5" thickBot="1" thickTop="1">
      <c r="A208" s="74" t="s">
        <v>61</v>
      </c>
    </row>
    <row r="209" ht="18.75" thickTop="1">
      <c r="A209" s="67" t="str">
        <f>1стр2!F6</f>
        <v>Терехин Виктор</v>
      </c>
    </row>
    <row r="210" spans="1:3" ht="18.75" thickBot="1">
      <c r="A210" s="69" t="str">
        <f>1стр2!F14</f>
        <v>Давлетов Тимур</v>
      </c>
      <c r="B210" s="68">
        <v>56</v>
      </c>
      <c r="C210" s="70"/>
    </row>
    <row r="211" ht="19.5" thickBot="1" thickTop="1">
      <c r="A211" s="71" t="s">
        <v>54</v>
      </c>
    </row>
    <row r="212" ht="18.75" thickTop="1">
      <c r="A212" s="72" t="str">
        <f>1стр2!F22</f>
        <v>Коньков Александр</v>
      </c>
    </row>
    <row r="213" spans="1:3" ht="18.75" thickBot="1">
      <c r="A213" s="73" t="str">
        <f>1стр2!F30</f>
        <v>Лебедь Виктор</v>
      </c>
      <c r="B213" s="68">
        <v>57</v>
      </c>
      <c r="C213" s="70"/>
    </row>
    <row r="214" ht="19.5" thickBot="1" thickTop="1">
      <c r="A214" s="74" t="s">
        <v>70</v>
      </c>
    </row>
    <row r="215" ht="18.75" thickTop="1">
      <c r="A215" s="67" t="str">
        <f>1стр2!C38</f>
        <v>Гизатуллин Тимур</v>
      </c>
    </row>
    <row r="216" spans="1:3" ht="18.75" thickBot="1">
      <c r="A216" s="69" t="str">
        <f>1стр2!C42</f>
        <v>Баканов Сергей</v>
      </c>
      <c r="B216" s="68">
        <v>75</v>
      </c>
      <c r="C216" s="70"/>
    </row>
    <row r="217" ht="19.5" thickBot="1" thickTop="1">
      <c r="A217" s="71" t="s">
        <v>78</v>
      </c>
    </row>
    <row r="218" ht="18.75" thickTop="1">
      <c r="A218" s="72" t="str">
        <f>1стр2!C46</f>
        <v>Емельянов Александр</v>
      </c>
    </row>
    <row r="219" spans="1:3" ht="18.75" thickBot="1">
      <c r="A219" s="73" t="str">
        <f>1стр2!C50</f>
        <v>Толкачев Иван</v>
      </c>
      <c r="B219" s="68">
        <v>76</v>
      </c>
      <c r="C219" s="70"/>
    </row>
    <row r="220" ht="19.5" thickBot="1" thickTop="1">
      <c r="A220" s="74" t="s">
        <v>74</v>
      </c>
    </row>
    <row r="221" ht="18.75" thickTop="1">
      <c r="A221" s="67" t="str">
        <f>1стр2!G37</f>
        <v>Ахметзянов Фауль</v>
      </c>
    </row>
    <row r="222" spans="1:3" ht="18.75" thickBot="1">
      <c r="A222" s="69" t="str">
        <f>1стр2!G39</f>
        <v>Лось Андрей</v>
      </c>
      <c r="B222" s="68">
        <v>67</v>
      </c>
      <c r="C222" s="70"/>
    </row>
    <row r="223" ht="19.5" thickBot="1" thickTop="1">
      <c r="A223" s="71" t="s">
        <v>57</v>
      </c>
    </row>
    <row r="224" ht="18.75" thickTop="1">
      <c r="A224" s="72" t="str">
        <f>1стр2!G41</f>
        <v>Краснова Светлана</v>
      </c>
    </row>
    <row r="225" spans="1:3" ht="18.75" thickBot="1">
      <c r="A225" s="73" t="str">
        <f>1стр2!G43</f>
        <v>Медведев Анатолий</v>
      </c>
      <c r="B225" s="68">
        <v>68</v>
      </c>
      <c r="C225" s="70"/>
    </row>
    <row r="226" ht="19.5" thickBot="1" thickTop="1">
      <c r="A226" s="74" t="s">
        <v>76</v>
      </c>
    </row>
    <row r="227" ht="18.75" thickTop="1">
      <c r="A227" s="67" t="str">
        <f>1стр2!G10</f>
        <v>Давлетов Тимур</v>
      </c>
    </row>
    <row r="228" spans="1:3" ht="18.75" thickBot="1">
      <c r="A228" s="69" t="str">
        <f>1стр2!G18</f>
        <v>Рахматуллин Равиль</v>
      </c>
      <c r="B228" s="68">
        <v>58</v>
      </c>
      <c r="C228" s="70"/>
    </row>
    <row r="229" ht="19.5" thickBot="1" thickTop="1">
      <c r="A229" s="71" t="s">
        <v>54</v>
      </c>
    </row>
    <row r="230" ht="18.75" thickTop="1">
      <c r="A230" s="72" t="str">
        <f>1стр2!G26</f>
        <v>Лебедь Виктор</v>
      </c>
    </row>
    <row r="231" spans="1:3" ht="18.75" thickBot="1">
      <c r="A231" s="73" t="str">
        <f>1стр2!G34</f>
        <v>Семенов Константин</v>
      </c>
      <c r="B231" s="68">
        <v>59</v>
      </c>
      <c r="C231" s="70"/>
    </row>
    <row r="232" ht="19.5" thickBot="1" thickTop="1">
      <c r="A232" s="74" t="s">
        <v>48</v>
      </c>
    </row>
    <row r="233" ht="18.75" thickTop="1">
      <c r="A233" s="67" t="str">
        <f>1стр1!B69</f>
        <v>Бражников Евгений</v>
      </c>
    </row>
    <row r="234" spans="1:3" ht="18.75" thickBot="1">
      <c r="A234" s="69" t="str">
        <f>1стр1!B71</f>
        <v>Фоминых Илья</v>
      </c>
      <c r="B234" s="68">
        <v>63</v>
      </c>
      <c r="C234" s="70"/>
    </row>
    <row r="235" ht="19.5" thickBot="1" thickTop="1">
      <c r="A235" s="71" t="s">
        <v>71</v>
      </c>
    </row>
    <row r="236" ht="18.75" thickTop="1">
      <c r="A236" s="72" t="str">
        <f>1стр1!B73</f>
        <v>Макаров Валерий</v>
      </c>
    </row>
    <row r="237" spans="1:3" ht="18.75" thickBot="1">
      <c r="A237" s="73" t="str">
        <f>1стр1!B75</f>
        <v>Мухамедзянов Арсен</v>
      </c>
      <c r="B237" s="68">
        <v>64</v>
      </c>
      <c r="C237" s="70"/>
    </row>
    <row r="238" ht="19.5" thickBot="1" thickTop="1">
      <c r="A238" s="74" t="s">
        <v>75</v>
      </c>
    </row>
    <row r="239" ht="18.75" thickTop="1">
      <c r="A239" s="67" t="str">
        <f>1стр2!H71</f>
        <v>нет</v>
      </c>
    </row>
    <row r="240" spans="1:3" ht="18.75" thickBot="1">
      <c r="A240" s="69">
        <f>1стр2!H73</f>
        <v>0</v>
      </c>
      <c r="B240" s="68">
        <v>94</v>
      </c>
      <c r="C240" s="70"/>
    </row>
    <row r="241" ht="19.5" thickBot="1" thickTop="1">
      <c r="A241" s="71"/>
    </row>
    <row r="242" ht="18.75" thickTop="1">
      <c r="A242" s="72">
        <f>1стр2!H64</f>
        <v>0</v>
      </c>
    </row>
    <row r="243" spans="1:3" ht="18.75" thickBot="1">
      <c r="A243" s="73">
        <f>1стр2!H68</f>
        <v>0</v>
      </c>
      <c r="B243" s="68">
        <v>93</v>
      </c>
      <c r="C243" s="70"/>
    </row>
    <row r="244" ht="19.5" thickBot="1" thickTop="1">
      <c r="A244" s="74"/>
    </row>
    <row r="245" ht="18.75" thickTop="1">
      <c r="A245" s="67">
        <f>1стр2!D71</f>
        <v>0</v>
      </c>
    </row>
    <row r="246" spans="1:3" ht="18.75" thickBot="1">
      <c r="A246" s="69">
        <f>1стр2!D73</f>
        <v>0</v>
      </c>
      <c r="B246" s="68">
        <v>90</v>
      </c>
      <c r="C246" s="70"/>
    </row>
    <row r="247" ht="19.5" thickBot="1" thickTop="1">
      <c r="A247" s="71"/>
    </row>
    <row r="248" ht="18.75" thickTop="1">
      <c r="A248" s="72">
        <f>1стр2!D59</f>
        <v>0</v>
      </c>
    </row>
    <row r="249" spans="1:3" ht="18.75" thickBot="1">
      <c r="A249" s="73">
        <f>1стр2!D67</f>
        <v>0</v>
      </c>
      <c r="B249" s="68">
        <v>89</v>
      </c>
      <c r="C249" s="70"/>
    </row>
    <row r="250" ht="19.5" thickBot="1" thickTop="1">
      <c r="A250" s="74"/>
    </row>
    <row r="251" ht="18.75" thickTop="1">
      <c r="A251" s="67">
        <f>1стр2!H58</f>
        <v>0</v>
      </c>
    </row>
    <row r="252" spans="1:3" ht="18.75" thickBot="1">
      <c r="A252" s="69" t="str">
        <f>1стр2!H60</f>
        <v>Грачев Сергей</v>
      </c>
      <c r="B252" s="68">
        <v>82</v>
      </c>
      <c r="C252" s="70"/>
    </row>
    <row r="253" ht="19.5" thickBot="1" thickTop="1">
      <c r="A253" s="71" t="s">
        <v>86</v>
      </c>
    </row>
    <row r="254" ht="18.75" thickTop="1">
      <c r="A254" s="72" t="str">
        <f>1стр2!H51</f>
        <v>Медведев Тарас</v>
      </c>
    </row>
    <row r="255" spans="1:3" ht="18.75" thickBot="1">
      <c r="A255" s="73" t="str">
        <f>1стр2!H55</f>
        <v>Тарараев Петр</v>
      </c>
      <c r="B255" s="68">
        <v>81</v>
      </c>
      <c r="C255" s="70"/>
    </row>
    <row r="256" ht="19.5" thickBot="1" thickTop="1">
      <c r="A256" s="74" t="s">
        <v>79</v>
      </c>
    </row>
    <row r="257" ht="18.75" thickTop="1">
      <c r="A257" s="67" t="str">
        <f>1стр2!D52</f>
        <v>Гизатуллин Тимур</v>
      </c>
    </row>
    <row r="258" spans="1:3" ht="18.75" thickBot="1">
      <c r="A258" s="69" t="str">
        <f>1стр2!D54</f>
        <v>Емельянов Александр</v>
      </c>
      <c r="B258" s="68">
        <v>78</v>
      </c>
      <c r="C258" s="70"/>
    </row>
    <row r="259" ht="19.5" thickBot="1" thickTop="1">
      <c r="A259" s="71" t="s">
        <v>81</v>
      </c>
    </row>
    <row r="260" ht="18.75" thickTop="1">
      <c r="A260" s="72" t="str">
        <f>1стр2!D40</f>
        <v>Баканов Сергей</v>
      </c>
    </row>
    <row r="261" spans="1:3" ht="18.75" thickBot="1">
      <c r="A261" s="73" t="str">
        <f>1стр2!D48</f>
        <v>Толкачев Иван</v>
      </c>
      <c r="B261" s="68">
        <v>77</v>
      </c>
      <c r="C261" s="70"/>
    </row>
    <row r="262" ht="19.5" thickBot="1" thickTop="1">
      <c r="A262" s="74" t="s">
        <v>78</v>
      </c>
    </row>
    <row r="263" ht="18.75" thickTop="1">
      <c r="A263" s="67" t="str">
        <f>1стр2!H45</f>
        <v>Лось Андрей</v>
      </c>
    </row>
    <row r="264" spans="1:3" ht="18.75" thickBot="1">
      <c r="A264" s="69" t="str">
        <f>1стр2!H47</f>
        <v>Медведев Анатолий</v>
      </c>
      <c r="B264" s="68">
        <v>70</v>
      </c>
      <c r="C264" s="70"/>
    </row>
    <row r="265" ht="19.5" thickBot="1" thickTop="1">
      <c r="A265" s="71" t="s">
        <v>73</v>
      </c>
    </row>
    <row r="266" ht="18.75" thickTop="1">
      <c r="A266" s="72" t="str">
        <f>1стр2!H38</f>
        <v>Ахметзянов Фауль</v>
      </c>
    </row>
    <row r="267" spans="1:3" ht="18.75" thickBot="1">
      <c r="A267" s="73" t="str">
        <f>1стр2!H42</f>
        <v>Краснова Светлана</v>
      </c>
      <c r="B267" s="68">
        <v>69</v>
      </c>
      <c r="C267" s="70"/>
    </row>
    <row r="268" ht="19.5" thickBot="1" thickTop="1">
      <c r="A268" s="74" t="s">
        <v>57</v>
      </c>
    </row>
    <row r="269" ht="18.75" thickTop="1">
      <c r="A269" s="67" t="str">
        <f>1стр1!F72</f>
        <v>Бражников Евгений</v>
      </c>
    </row>
    <row r="270" spans="1:3" ht="18.75" thickBot="1">
      <c r="A270" s="69" t="str">
        <f>1стр1!F74</f>
        <v>Мухамедзянов Арсен</v>
      </c>
      <c r="B270" s="68">
        <v>66</v>
      </c>
      <c r="C270" s="70"/>
    </row>
    <row r="271" ht="19.5" thickBot="1" thickTop="1">
      <c r="A271" s="71" t="s">
        <v>82</v>
      </c>
    </row>
    <row r="272" ht="18.75" thickTop="1">
      <c r="A272" s="72" t="str">
        <f>1стр1!C70</f>
        <v>Фоминых Илья</v>
      </c>
    </row>
    <row r="273" spans="1:3" ht="18.75" thickBot="1">
      <c r="A273" s="73" t="str">
        <f>1стр1!C74</f>
        <v>Макаров Валерий</v>
      </c>
      <c r="B273" s="68">
        <v>65</v>
      </c>
      <c r="C273" s="70"/>
    </row>
    <row r="274" ht="19.5" thickBot="1" thickTop="1">
      <c r="A274" s="74" t="s">
        <v>75</v>
      </c>
    </row>
    <row r="275" ht="18.75" thickTop="1">
      <c r="A275" s="67" t="str">
        <f>1стр1!F67</f>
        <v>Терехин Виктор</v>
      </c>
    </row>
    <row r="276" spans="1:3" ht="18.75" thickBot="1">
      <c r="A276" s="69" t="str">
        <f>1стр1!F69</f>
        <v>Коньков Александр</v>
      </c>
      <c r="B276" s="68">
        <v>62</v>
      </c>
      <c r="C276" s="70"/>
    </row>
    <row r="277" ht="19.5" thickBot="1" thickTop="1">
      <c r="A277" s="71" t="s">
        <v>84</v>
      </c>
    </row>
    <row r="278" ht="18.75" thickTop="1">
      <c r="A278" s="72" t="str">
        <f>1стр1!F62</f>
        <v>Рахматуллин Равиль</v>
      </c>
    </row>
    <row r="279" spans="1:3" ht="18.75" thickBot="1">
      <c r="A279" s="73" t="str">
        <f>1стр1!F64</f>
        <v>Лебедь Виктор</v>
      </c>
      <c r="B279" s="68">
        <v>61</v>
      </c>
      <c r="C279" s="70"/>
    </row>
    <row r="280" ht="19.5" thickBot="1" thickTop="1">
      <c r="A280" s="74" t="s">
        <v>70</v>
      </c>
    </row>
    <row r="281" ht="18.75" thickTop="1">
      <c r="A281" s="67" t="str">
        <f>1стр2!H14</f>
        <v>Давлетов Тимур</v>
      </c>
    </row>
    <row r="282" spans="1:3" ht="18.75" thickBot="1">
      <c r="A282" s="69" t="str">
        <f>1стр2!H30</f>
        <v>Семенов Константин</v>
      </c>
      <c r="B282" s="68">
        <v>60</v>
      </c>
      <c r="C282" s="70"/>
    </row>
    <row r="283" ht="19.5" thickBot="1" thickTop="1">
      <c r="A283" s="71" t="s">
        <v>48</v>
      </c>
    </row>
    <row r="284" ht="18.75" thickTop="1">
      <c r="A284" s="72" t="str">
        <f>1стр1!F20</f>
        <v>Барышев Сергей</v>
      </c>
    </row>
    <row r="285" spans="1:3" ht="18.75" thickBot="1">
      <c r="A285" s="73" t="str">
        <f>1стр1!F52</f>
        <v>Баландин Андрей</v>
      </c>
      <c r="B285" s="68">
        <v>31</v>
      </c>
      <c r="C285" s="70"/>
    </row>
    <row r="286" ht="19.5" thickBot="1" thickTop="1">
      <c r="A286" s="74" t="s">
        <v>61</v>
      </c>
    </row>
    <row r="287" ht="18.75" thickTop="1"/>
  </sheetData>
  <sheetProtection sheet="1" objects="1" scenarios="1"/>
  <mergeCells count="3">
    <mergeCell ref="A1:G1"/>
    <mergeCell ref="A2:G2"/>
    <mergeCell ref="A3:G3"/>
  </mergeCells>
  <conditionalFormatting sqref="A2:A3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82" customWidth="1"/>
    <col min="2" max="2" width="18.875" style="82" customWidth="1"/>
    <col min="3" max="6" width="16.75390625" style="82" customWidth="1"/>
    <col min="7" max="9" width="6.75390625" style="82" customWidth="1"/>
    <col min="10" max="11" width="6.75390625" style="81" customWidth="1"/>
    <col min="12" max="39" width="9.125" style="81" customWidth="1"/>
    <col min="40" max="16384" width="9.125" style="82" customWidth="1"/>
  </cols>
  <sheetData>
    <row r="1" spans="1:9" ht="13.5" customHeight="1">
      <c r="A1" s="80" t="str">
        <f>Сп6!A1</f>
        <v>Кубок Башкортостана 2010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3" t="str">
        <f>Сп6!A2</f>
        <v>1/128 финала Турнира Международный день семьи</v>
      </c>
      <c r="B2" s="83"/>
      <c r="C2" s="83"/>
      <c r="D2" s="83"/>
      <c r="E2" s="83"/>
      <c r="F2" s="83"/>
      <c r="G2" s="83"/>
      <c r="H2" s="83"/>
      <c r="I2" s="83"/>
    </row>
    <row r="3" spans="1:9" ht="13.5" customHeight="1">
      <c r="A3" s="84">
        <f>Сп6!A3</f>
        <v>40264</v>
      </c>
      <c r="B3" s="84"/>
      <c r="C3" s="84"/>
      <c r="D3" s="84"/>
      <c r="E3" s="84"/>
      <c r="F3" s="84"/>
      <c r="G3" s="84"/>
      <c r="H3" s="84"/>
      <c r="I3" s="84"/>
    </row>
    <row r="4" spans="1:39" ht="13.5" customHeight="1">
      <c r="A4" s="85">
        <v>1</v>
      </c>
      <c r="B4" s="86" t="str">
        <f>Сп6!A7</f>
        <v>Фаттахов Айнур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87">
        <v>1</v>
      </c>
      <c r="C5" s="88" t="s">
        <v>128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85">
        <v>64</v>
      </c>
      <c r="B6" s="89" t="str">
        <f>Сп6!A70</f>
        <v>нет</v>
      </c>
      <c r="C6" s="9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87">
        <v>33</v>
      </c>
      <c r="D7" s="88" t="s">
        <v>128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85">
        <v>33</v>
      </c>
      <c r="B8" s="86" t="str">
        <f>Сп6!A39</f>
        <v>Киселев Евгений</v>
      </c>
      <c r="C8" s="90"/>
      <c r="D8" s="9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87">
        <v>2</v>
      </c>
      <c r="C9" s="91" t="s">
        <v>169</v>
      </c>
      <c r="D9" s="9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85">
        <v>32</v>
      </c>
      <c r="B10" s="89" t="str">
        <f>Сп6!A38</f>
        <v>Шведов Артем</v>
      </c>
      <c r="D10" s="9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87">
        <v>49</v>
      </c>
      <c r="E11" s="88" t="s">
        <v>128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85">
        <v>17</v>
      </c>
      <c r="B12" s="86" t="str">
        <f>Сп6!A23</f>
        <v>Никонов Артем</v>
      </c>
      <c r="D12" s="90"/>
      <c r="E12" s="9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87">
        <v>3</v>
      </c>
      <c r="C13" s="88" t="s">
        <v>184</v>
      </c>
      <c r="D13" s="90"/>
      <c r="E13" s="9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85">
        <v>48</v>
      </c>
      <c r="B14" s="89" t="str">
        <f>Сп6!A54</f>
        <v>Рахматуллина Ляйсан</v>
      </c>
      <c r="C14" s="90"/>
      <c r="D14" s="90"/>
      <c r="E14" s="9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87">
        <v>34</v>
      </c>
      <c r="D15" s="91" t="s">
        <v>184</v>
      </c>
      <c r="E15" s="9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85">
        <v>49</v>
      </c>
      <c r="B16" s="86" t="str">
        <f>Сп6!A55</f>
        <v>нет</v>
      </c>
      <c r="C16" s="90"/>
      <c r="E16" s="9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87">
        <v>4</v>
      </c>
      <c r="C17" s="91" t="s">
        <v>153</v>
      </c>
      <c r="E17" s="9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85">
        <v>16</v>
      </c>
      <c r="B18" s="89" t="str">
        <f>Сп6!A22</f>
        <v>Блинков Дмитрий</v>
      </c>
      <c r="E18" s="9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87">
        <v>57</v>
      </c>
      <c r="F19" s="88" t="s">
        <v>128</v>
      </c>
      <c r="G19" s="92"/>
      <c r="H19" s="9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85">
        <v>9</v>
      </c>
      <c r="B20" s="86" t="str">
        <f>Сп6!A15</f>
        <v>Сергеев Алексей</v>
      </c>
      <c r="E20" s="90"/>
      <c r="F20" s="90"/>
      <c r="G20" s="92"/>
      <c r="H20" s="9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87">
        <v>5</v>
      </c>
      <c r="C21" s="88" t="s">
        <v>147</v>
      </c>
      <c r="E21" s="90"/>
      <c r="F21" s="90"/>
      <c r="G21" s="92"/>
      <c r="H21" s="9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85">
        <v>56</v>
      </c>
      <c r="B22" s="89" t="str">
        <f>Сп6!A62</f>
        <v>нет</v>
      </c>
      <c r="C22" s="90"/>
      <c r="E22" s="90"/>
      <c r="F22" s="90"/>
      <c r="G22" s="92"/>
      <c r="H22" s="9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87">
        <v>35</v>
      </c>
      <c r="D23" s="88" t="s">
        <v>147</v>
      </c>
      <c r="E23" s="90"/>
      <c r="F23" s="90"/>
      <c r="G23" s="92"/>
      <c r="H23" s="9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85">
        <v>41</v>
      </c>
      <c r="B24" s="86" t="str">
        <f>Сп6!A47</f>
        <v>Романенков Александр</v>
      </c>
      <c r="C24" s="90"/>
      <c r="D24" s="90"/>
      <c r="E24" s="90"/>
      <c r="F24" s="90"/>
      <c r="G24" s="92"/>
      <c r="H24" s="9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87">
        <v>6</v>
      </c>
      <c r="C25" s="91" t="s">
        <v>160</v>
      </c>
      <c r="D25" s="90"/>
      <c r="E25" s="90"/>
      <c r="F25" s="90"/>
      <c r="G25" s="92"/>
      <c r="H25" s="9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85">
        <v>24</v>
      </c>
      <c r="B26" s="89" t="str">
        <f>Сп6!A30</f>
        <v>Кочкин Андрей</v>
      </c>
      <c r="D26" s="90"/>
      <c r="E26" s="90"/>
      <c r="F26" s="90"/>
      <c r="G26" s="92"/>
      <c r="H26" s="9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87">
        <v>50</v>
      </c>
      <c r="E27" s="91" t="s">
        <v>146</v>
      </c>
      <c r="F27" s="90"/>
      <c r="G27" s="92"/>
      <c r="H27" s="9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85">
        <v>25</v>
      </c>
      <c r="B28" s="86" t="str">
        <f>Сп6!A31</f>
        <v>Дмитриев Владислав</v>
      </c>
      <c r="D28" s="90"/>
      <c r="F28" s="90"/>
      <c r="G28" s="92"/>
      <c r="H28" s="9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87">
        <v>7</v>
      </c>
      <c r="C29" s="88" t="s">
        <v>176</v>
      </c>
      <c r="D29" s="90"/>
      <c r="F29" s="90"/>
      <c r="G29" s="92"/>
      <c r="H29" s="9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85">
        <v>40</v>
      </c>
      <c r="B30" s="89" t="str">
        <f>Сп6!A46</f>
        <v>Емельянов Владислав</v>
      </c>
      <c r="C30" s="90"/>
      <c r="D30" s="90"/>
      <c r="F30" s="90"/>
      <c r="G30" s="92"/>
      <c r="H30" s="9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87">
        <v>36</v>
      </c>
      <c r="D31" s="91" t="s">
        <v>146</v>
      </c>
      <c r="F31" s="90"/>
      <c r="G31" s="92"/>
      <c r="H31" s="9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85">
        <v>57</v>
      </c>
      <c r="B32" s="86" t="str">
        <f>Сп6!A63</f>
        <v>нет</v>
      </c>
      <c r="C32" s="90"/>
      <c r="F32" s="90"/>
      <c r="G32" s="92"/>
      <c r="H32" s="9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87">
        <v>8</v>
      </c>
      <c r="C33" s="91" t="s">
        <v>146</v>
      </c>
      <c r="F33" s="90"/>
      <c r="G33" s="92"/>
      <c r="H33" s="9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85">
        <v>8</v>
      </c>
      <c r="B34" s="89" t="str">
        <f>Сп6!A14</f>
        <v>Юнусов Арсен</v>
      </c>
      <c r="F34" s="90"/>
      <c r="G34" s="92"/>
      <c r="H34" s="9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87">
        <v>61</v>
      </c>
      <c r="G35" s="93" t="s">
        <v>143</v>
      </c>
      <c r="H35" s="88"/>
      <c r="I35" s="8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85">
        <v>5</v>
      </c>
      <c r="B36" s="86" t="str">
        <f>Сп6!A11</f>
        <v>Мамасалиев Руслан</v>
      </c>
      <c r="F36" s="90"/>
      <c r="G36" s="92"/>
      <c r="H36" s="92"/>
      <c r="I36" s="9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87">
        <v>9</v>
      </c>
      <c r="C37" s="88" t="s">
        <v>143</v>
      </c>
      <c r="F37" s="90"/>
      <c r="G37" s="92"/>
      <c r="H37" s="92"/>
      <c r="I37" s="9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85">
        <v>60</v>
      </c>
      <c r="B38" s="89" t="str">
        <f>Сп6!A66</f>
        <v>нет</v>
      </c>
      <c r="C38" s="90"/>
      <c r="F38" s="90"/>
      <c r="G38" s="92"/>
      <c r="H38" s="92"/>
      <c r="I38" s="9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87">
        <v>37</v>
      </c>
      <c r="D39" s="88" t="s">
        <v>143</v>
      </c>
      <c r="F39" s="90"/>
      <c r="G39" s="92"/>
      <c r="H39" s="92"/>
      <c r="I39" s="9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85">
        <v>37</v>
      </c>
      <c r="B40" s="86" t="str">
        <f>Сп6!A43</f>
        <v>Гилязова Альбина</v>
      </c>
      <c r="C40" s="90"/>
      <c r="D40" s="90"/>
      <c r="F40" s="90"/>
      <c r="G40" s="92"/>
      <c r="H40" s="92"/>
      <c r="I40" s="9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87">
        <v>10</v>
      </c>
      <c r="C41" s="91" t="s">
        <v>173</v>
      </c>
      <c r="D41" s="90"/>
      <c r="F41" s="90"/>
      <c r="G41" s="92"/>
      <c r="H41" s="92"/>
      <c r="I41" s="9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85">
        <v>28</v>
      </c>
      <c r="B42" s="89" t="str">
        <f>Сп6!A34</f>
        <v>Голобородько Дмитрий</v>
      </c>
      <c r="D42" s="90"/>
      <c r="F42" s="90"/>
      <c r="G42" s="92"/>
      <c r="H42" s="92"/>
      <c r="I42" s="9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87">
        <v>51</v>
      </c>
      <c r="E43" s="88" t="s">
        <v>143</v>
      </c>
      <c r="F43" s="90"/>
      <c r="G43" s="92"/>
      <c r="H43" s="92"/>
      <c r="I43" s="9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85">
        <v>21</v>
      </c>
      <c r="B44" s="86" t="str">
        <f>Сп6!A27</f>
        <v>Потеряхин Кирилл</v>
      </c>
      <c r="D44" s="90"/>
      <c r="E44" s="90"/>
      <c r="F44" s="90"/>
      <c r="G44" s="92"/>
      <c r="H44" s="92"/>
      <c r="I44" s="9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87">
        <v>11</v>
      </c>
      <c r="C45" s="88" t="s">
        <v>157</v>
      </c>
      <c r="D45" s="90"/>
      <c r="E45" s="90"/>
      <c r="F45" s="90"/>
      <c r="G45" s="92"/>
      <c r="H45" s="92"/>
      <c r="I45" s="9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85">
        <v>44</v>
      </c>
      <c r="B46" s="89" t="str">
        <f>Сп6!A50</f>
        <v>Пищиков Роман</v>
      </c>
      <c r="C46" s="90"/>
      <c r="D46" s="90"/>
      <c r="E46" s="90"/>
      <c r="F46" s="90"/>
      <c r="G46" s="92"/>
      <c r="H46" s="92"/>
      <c r="I46" s="9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87">
        <v>38</v>
      </c>
      <c r="D47" s="91" t="s">
        <v>157</v>
      </c>
      <c r="E47" s="90"/>
      <c r="F47" s="90"/>
      <c r="G47" s="92"/>
      <c r="H47" s="92"/>
      <c r="I47" s="9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85">
        <v>53</v>
      </c>
      <c r="B48" s="86" t="str">
        <f>Сп6!A59</f>
        <v>нет</v>
      </c>
      <c r="C48" s="90"/>
      <c r="E48" s="90"/>
      <c r="F48" s="90"/>
      <c r="G48" s="92"/>
      <c r="H48" s="92"/>
      <c r="I48" s="9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87">
        <v>12</v>
      </c>
      <c r="C49" s="91" t="s">
        <v>150</v>
      </c>
      <c r="E49" s="90"/>
      <c r="F49" s="90"/>
      <c r="G49" s="92"/>
      <c r="H49" s="92"/>
      <c r="I49" s="9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85">
        <v>12</v>
      </c>
      <c r="B50" s="89" t="str">
        <f>Сп6!A18</f>
        <v>Кудашев Фарит</v>
      </c>
      <c r="E50" s="90"/>
      <c r="F50" s="90"/>
      <c r="G50" s="92"/>
      <c r="H50" s="92"/>
      <c r="I50" s="9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87">
        <v>58</v>
      </c>
      <c r="F51" s="91" t="s">
        <v>143</v>
      </c>
      <c r="G51" s="92"/>
      <c r="H51" s="92"/>
      <c r="I51" s="9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85">
        <v>13</v>
      </c>
      <c r="B52" s="86" t="str">
        <f>Сп6!A19</f>
        <v>Абдюкова Вилена</v>
      </c>
      <c r="E52" s="90"/>
      <c r="I52" s="9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87">
        <v>13</v>
      </c>
      <c r="C53" s="88" t="s">
        <v>151</v>
      </c>
      <c r="E53" s="90"/>
      <c r="I53" s="9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85">
        <v>52</v>
      </c>
      <c r="B54" s="89" t="str">
        <f>Сп6!A58</f>
        <v>нет</v>
      </c>
      <c r="C54" s="90"/>
      <c r="E54" s="90"/>
      <c r="I54" s="9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87">
        <v>39</v>
      </c>
      <c r="D55" s="88" t="s">
        <v>156</v>
      </c>
      <c r="E55" s="90"/>
      <c r="I55" s="9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85">
        <v>45</v>
      </c>
      <c r="B56" s="86" t="str">
        <f>Сп6!A51</f>
        <v>Асылгужин Радмир</v>
      </c>
      <c r="C56" s="90"/>
      <c r="D56" s="90"/>
      <c r="E56" s="90"/>
      <c r="I56" s="9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87">
        <v>14</v>
      </c>
      <c r="C57" s="91" t="s">
        <v>156</v>
      </c>
      <c r="D57" s="90"/>
      <c r="E57" s="90"/>
      <c r="I57" s="9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85">
        <v>20</v>
      </c>
      <c r="B58" s="89" t="str">
        <f>Сп6!A26</f>
        <v>Ткаченко Дарья</v>
      </c>
      <c r="D58" s="90"/>
      <c r="E58" s="90"/>
      <c r="I58" s="9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87">
        <v>52</v>
      </c>
      <c r="E59" s="91" t="s">
        <v>165</v>
      </c>
      <c r="I59" s="9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85">
        <v>29</v>
      </c>
      <c r="B60" s="86" t="str">
        <f>Сп6!A35</f>
        <v>Газизуллин Роман</v>
      </c>
      <c r="D60" s="90"/>
      <c r="I60" s="9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87">
        <v>15</v>
      </c>
      <c r="C61" s="88" t="s">
        <v>165</v>
      </c>
      <c r="D61" s="90"/>
      <c r="I61" s="9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85">
        <v>36</v>
      </c>
      <c r="B62" s="89" t="str">
        <f>Сп6!A42</f>
        <v>Юдичева Елена</v>
      </c>
      <c r="C62" s="90"/>
      <c r="D62" s="90"/>
      <c r="I62" s="9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87">
        <v>40</v>
      </c>
      <c r="D63" s="91" t="s">
        <v>165</v>
      </c>
      <c r="I63" s="9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85">
        <v>61</v>
      </c>
      <c r="B64" s="86" t="str">
        <f>Сп6!A67</f>
        <v>нет</v>
      </c>
      <c r="C64" s="90"/>
      <c r="I64" s="9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87">
        <v>16</v>
      </c>
      <c r="C65" s="91" t="s">
        <v>134</v>
      </c>
      <c r="I65" s="9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85">
        <v>4</v>
      </c>
      <c r="B66" s="89" t="str">
        <f>Сп6!A10</f>
        <v>Григорьева Инна</v>
      </c>
      <c r="I66" s="9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88" t="s">
        <v>143</v>
      </c>
      <c r="G67" s="88"/>
      <c r="H67" s="88"/>
      <c r="I67" s="9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81"/>
      <c r="H68" s="81"/>
      <c r="I68" s="9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40307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64</v>
      </c>
      <c r="B7" s="28">
        <v>1</v>
      </c>
      <c r="C7" s="26" t="str">
        <f>В!E12</f>
        <v>Аюпов Айдар</v>
      </c>
      <c r="D7" s="25"/>
      <c r="E7" s="25"/>
      <c r="F7" s="25"/>
      <c r="G7" s="25"/>
      <c r="H7" s="25"/>
      <c r="I7" s="41"/>
    </row>
    <row r="8" spans="1:9" ht="18">
      <c r="A8" s="27" t="s">
        <v>49</v>
      </c>
      <c r="B8" s="28">
        <v>2</v>
      </c>
      <c r="C8" s="26" t="str">
        <f>В!E19</f>
        <v>Шариков Сергей</v>
      </c>
      <c r="D8" s="25"/>
      <c r="E8" s="25"/>
      <c r="F8" s="25"/>
      <c r="G8" s="25"/>
      <c r="H8" s="25"/>
      <c r="I8" s="41"/>
    </row>
    <row r="9" spans="1:9" ht="18">
      <c r="A9" s="27" t="s">
        <v>59</v>
      </c>
      <c r="B9" s="28">
        <v>3</v>
      </c>
      <c r="C9" s="26" t="str">
        <f>В!E25</f>
        <v>Тодрамович Александр</v>
      </c>
      <c r="D9" s="25"/>
      <c r="E9" s="25"/>
      <c r="F9" s="25"/>
      <c r="G9" s="25"/>
      <c r="H9" s="25"/>
      <c r="I9" s="41"/>
    </row>
    <row r="10" spans="1:9" ht="18">
      <c r="A10" s="27" t="s">
        <v>50</v>
      </c>
      <c r="B10" s="28">
        <v>4</v>
      </c>
      <c r="C10" s="26" t="str">
        <f>В!E28</f>
        <v>Ахметзянов Фауль</v>
      </c>
      <c r="D10" s="25"/>
      <c r="E10" s="25"/>
      <c r="F10" s="25"/>
      <c r="G10" s="25"/>
      <c r="H10" s="25"/>
      <c r="I10" s="25"/>
    </row>
    <row r="11" spans="1:9" ht="18">
      <c r="A11" s="27" t="s">
        <v>65</v>
      </c>
      <c r="B11" s="28">
        <v>5</v>
      </c>
      <c r="C11" s="26" t="str">
        <f>В!E31</f>
        <v>Халимонов Евгений</v>
      </c>
      <c r="D11" s="25"/>
      <c r="E11" s="25"/>
      <c r="F11" s="25"/>
      <c r="G11" s="25"/>
      <c r="H11" s="25"/>
      <c r="I11" s="25"/>
    </row>
    <row r="12" spans="1:9" ht="18">
      <c r="A12" s="27" t="s">
        <v>57</v>
      </c>
      <c r="B12" s="28">
        <v>6</v>
      </c>
      <c r="C12" s="26" t="str">
        <f>В!E33</f>
        <v>Мицул Тимофей</v>
      </c>
      <c r="D12" s="25"/>
      <c r="E12" s="25"/>
      <c r="F12" s="25"/>
      <c r="G12" s="25"/>
      <c r="H12" s="25"/>
      <c r="I12" s="25"/>
    </row>
    <row r="13" spans="1:9" ht="18">
      <c r="A13" s="27" t="s">
        <v>66</v>
      </c>
      <c r="B13" s="28">
        <v>7</v>
      </c>
      <c r="C13" s="26" t="str">
        <f>В!C33</f>
        <v>Могилевская Инесса</v>
      </c>
      <c r="D13" s="25"/>
      <c r="E13" s="25"/>
      <c r="F13" s="25"/>
      <c r="G13" s="25"/>
      <c r="H13" s="25"/>
      <c r="I13" s="25"/>
    </row>
    <row r="14" spans="1:9" ht="18">
      <c r="A14" s="27" t="s">
        <v>67</v>
      </c>
      <c r="B14" s="28">
        <v>8</v>
      </c>
      <c r="C14" s="26" t="str">
        <f>В!C35</f>
        <v>Нестеренко Георгий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3" sqref="A3:J3"/>
    </sheetView>
  </sheetViews>
  <sheetFormatPr defaultColWidth="9.00390625" defaultRowHeight="10.5" customHeight="1"/>
  <cols>
    <col min="1" max="1" width="4.75390625" style="43" customWidth="1"/>
    <col min="2" max="4" width="23.75390625" style="43" customWidth="1"/>
    <col min="5" max="13" width="3.75390625" style="43" customWidth="1"/>
    <col min="14" max="16384" width="2.75390625" style="43" customWidth="1"/>
  </cols>
  <sheetData>
    <row r="1" spans="1:10" ht="18">
      <c r="A1" s="42" t="str">
        <f>СпВ!A1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63" t="str">
        <f>СпВ!A2</f>
        <v>Полуфинал ветеранов Турнира Международный день семьи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45">
        <f>СпВ!A3</f>
        <v>40307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48" customFormat="1" ht="10.5" customHeight="1">
      <c r="A5" s="46">
        <v>1</v>
      </c>
      <c r="B5" s="47" t="str">
        <f>СпВ!A7</f>
        <v>Шариков Сергей</v>
      </c>
      <c r="C5" s="46"/>
      <c r="D5" s="46"/>
      <c r="E5" s="46"/>
      <c r="F5" s="43"/>
      <c r="G5" s="43"/>
      <c r="H5" s="43"/>
      <c r="I5" s="43"/>
      <c r="J5" s="43"/>
    </row>
    <row r="6" spans="1:10" s="48" customFormat="1" ht="10.5" customHeight="1">
      <c r="A6" s="46"/>
      <c r="B6" s="49">
        <v>1</v>
      </c>
      <c r="C6" s="50" t="s">
        <v>64</v>
      </c>
      <c r="D6" s="46"/>
      <c r="E6" s="46"/>
      <c r="F6" s="43"/>
      <c r="G6" s="43"/>
      <c r="H6" s="43"/>
      <c r="I6" s="43"/>
      <c r="J6" s="43"/>
    </row>
    <row r="7" spans="1:10" s="48" customFormat="1" ht="10.5" customHeight="1">
      <c r="A7" s="46">
        <v>8</v>
      </c>
      <c r="B7" s="51" t="str">
        <f>СпВ!A14</f>
        <v>Нестеренко Георгий</v>
      </c>
      <c r="C7" s="49"/>
      <c r="D7" s="46"/>
      <c r="E7" s="46"/>
      <c r="F7" s="43"/>
      <c r="G7" s="43"/>
      <c r="H7" s="43"/>
      <c r="I7" s="43"/>
      <c r="J7" s="43"/>
    </row>
    <row r="8" spans="1:10" s="48" customFormat="1" ht="10.5" customHeight="1">
      <c r="A8" s="46"/>
      <c r="B8" s="46"/>
      <c r="C8" s="49">
        <v>5</v>
      </c>
      <c r="D8" s="50" t="s">
        <v>64</v>
      </c>
      <c r="E8" s="46"/>
      <c r="F8" s="43"/>
      <c r="G8" s="43"/>
      <c r="H8" s="43"/>
      <c r="I8" s="43"/>
      <c r="J8" s="43"/>
    </row>
    <row r="9" spans="1:10" s="48" customFormat="1" ht="10.5" customHeight="1">
      <c r="A9" s="46">
        <v>5</v>
      </c>
      <c r="B9" s="47" t="str">
        <f>СпВ!A11</f>
        <v>Мицул Тимофей</v>
      </c>
      <c r="C9" s="49"/>
      <c r="D9" s="49"/>
      <c r="E9" s="46"/>
      <c r="F9" s="43"/>
      <c r="G9" s="43"/>
      <c r="H9" s="43"/>
      <c r="I9" s="43"/>
      <c r="J9" s="43"/>
    </row>
    <row r="10" spans="1:10" s="48" customFormat="1" ht="10.5" customHeight="1">
      <c r="A10" s="46"/>
      <c r="B10" s="49">
        <v>2</v>
      </c>
      <c r="C10" s="52" t="s">
        <v>50</v>
      </c>
      <c r="D10" s="49"/>
      <c r="E10" s="46"/>
      <c r="F10" s="43"/>
      <c r="G10" s="43"/>
      <c r="H10" s="43"/>
      <c r="I10" s="43"/>
      <c r="J10" s="43"/>
    </row>
    <row r="11" spans="1:10" s="48" customFormat="1" ht="10.5" customHeight="1">
      <c r="A11" s="46">
        <v>4</v>
      </c>
      <c r="B11" s="51" t="str">
        <f>СпВ!A10</f>
        <v>Тодрамович Александр</v>
      </c>
      <c r="C11" s="46"/>
      <c r="D11" s="49"/>
      <c r="E11" s="46"/>
      <c r="F11" s="43"/>
      <c r="G11" s="43"/>
      <c r="H11" s="43"/>
      <c r="I11" s="43"/>
      <c r="J11" s="43"/>
    </row>
    <row r="12" spans="1:10" s="48" customFormat="1" ht="10.5" customHeight="1">
      <c r="A12" s="46"/>
      <c r="B12" s="46"/>
      <c r="C12" s="46"/>
      <c r="D12" s="49">
        <v>7</v>
      </c>
      <c r="E12" s="53" t="s">
        <v>49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СпВ!A9</f>
        <v>Халимонов Евгений</v>
      </c>
      <c r="C13" s="46"/>
      <c r="D13" s="49"/>
      <c r="E13" s="55"/>
      <c r="F13" s="56"/>
      <c r="G13" s="55"/>
      <c r="H13" s="56"/>
      <c r="I13" s="56"/>
      <c r="J13" s="55" t="s">
        <v>0</v>
      </c>
    </row>
    <row r="14" spans="1:10" s="48" customFormat="1" ht="10.5" customHeight="1">
      <c r="A14" s="46"/>
      <c r="B14" s="49">
        <v>3</v>
      </c>
      <c r="C14" s="50" t="s">
        <v>57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СпВ!A12</f>
        <v>Ахметзянов Фауль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49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СпВ!A13</f>
        <v>Могилевская Инесса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49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СпВ!A8</f>
        <v>Аюпов Айдар</v>
      </c>
      <c r="C19" s="46"/>
      <c r="D19" s="46">
        <v>-7</v>
      </c>
      <c r="E19" s="57" t="str">
        <f>IF(E12=D8,D16,IF(E12=D16,D8,0))</f>
        <v>Шариков Сергей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3"/>
      <c r="G20" s="58"/>
      <c r="H20" s="43"/>
      <c r="I20" s="43"/>
      <c r="J20" s="58" t="s">
        <v>1</v>
      </c>
    </row>
    <row r="21" spans="1:10" s="48" customFormat="1" ht="10.5" customHeight="1">
      <c r="A21" s="46">
        <v>-1</v>
      </c>
      <c r="B21" s="57" t="str">
        <f>IF(C6=B5,B7,IF(C6=B7,B5,0))</f>
        <v>Нестеренко Георгий</v>
      </c>
      <c r="C21" s="46"/>
      <c r="D21" s="46"/>
      <c r="E21" s="58"/>
      <c r="F21" s="43"/>
      <c r="G21" s="58"/>
      <c r="H21" s="43"/>
      <c r="I21" s="43"/>
      <c r="J21" s="58"/>
    </row>
    <row r="22" spans="1:10" s="48" customFormat="1" ht="10.5" customHeight="1">
      <c r="A22" s="46"/>
      <c r="B22" s="59">
        <v>8</v>
      </c>
      <c r="C22" s="50" t="s">
        <v>65</v>
      </c>
      <c r="D22" s="46"/>
      <c r="E22" s="58"/>
      <c r="F22" s="43"/>
      <c r="G22" s="58"/>
      <c r="H22" s="43"/>
      <c r="I22" s="43"/>
      <c r="J22" s="58"/>
    </row>
    <row r="23" spans="1:10" s="48" customFormat="1" ht="10.5" customHeight="1">
      <c r="A23" s="46">
        <v>-2</v>
      </c>
      <c r="B23" s="60" t="str">
        <f>IF(C10=B9,B11,IF(C10=B11,B9,0))</f>
        <v>Мицул Тимофей</v>
      </c>
      <c r="C23" s="59">
        <v>10</v>
      </c>
      <c r="D23" s="50" t="s">
        <v>57</v>
      </c>
      <c r="E23" s="58"/>
      <c r="F23" s="43"/>
      <c r="G23" s="58"/>
      <c r="H23" s="43"/>
      <c r="I23" s="43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Ахметзянов Фауль</v>
      </c>
      <c r="D24" s="59"/>
      <c r="E24" s="58"/>
      <c r="F24" s="43"/>
      <c r="G24" s="58"/>
      <c r="H24" s="43"/>
      <c r="I24" s="43"/>
      <c r="J24" s="58"/>
    </row>
    <row r="25" spans="1:10" s="48" customFormat="1" ht="10.5" customHeight="1">
      <c r="A25" s="46">
        <v>-3</v>
      </c>
      <c r="B25" s="57" t="str">
        <f>IF(C14=B13,B15,IF(C14=B15,B13,0))</f>
        <v>Халимонов Евгений</v>
      </c>
      <c r="C25" s="46"/>
      <c r="D25" s="49">
        <v>12</v>
      </c>
      <c r="E25" s="53" t="s">
        <v>50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59</v>
      </c>
      <c r="D26" s="49"/>
      <c r="E26" s="58"/>
      <c r="F26" s="43"/>
      <c r="G26" s="58"/>
      <c r="H26" s="43"/>
      <c r="I26" s="43"/>
      <c r="J26" s="58" t="s">
        <v>2</v>
      </c>
    </row>
    <row r="27" spans="1:10" s="48" customFormat="1" ht="10.5" customHeight="1">
      <c r="A27" s="46">
        <v>-4</v>
      </c>
      <c r="B27" s="60" t="str">
        <f>IF(C18=B17,B19,IF(C18=B19,B17,0))</f>
        <v>Могилевская Инесса</v>
      </c>
      <c r="C27" s="59">
        <v>11</v>
      </c>
      <c r="D27" s="52" t="s">
        <v>50</v>
      </c>
      <c r="E27" s="58"/>
      <c r="F27" s="43"/>
      <c r="G27" s="58"/>
      <c r="H27" s="43"/>
      <c r="I27" s="43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Тодрамович Александр</v>
      </c>
      <c r="D28" s="46">
        <v>-12</v>
      </c>
      <c r="E28" s="57" t="str">
        <f>IF(E25=D23,D27,IF(E25=D27,D23,0))</f>
        <v>Ахметзянов Фауль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3"/>
      <c r="G29" s="58"/>
      <c r="H29" s="43"/>
      <c r="I29" s="43"/>
      <c r="J29" s="58" t="s">
        <v>3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Мицул Тимофей</v>
      </c>
      <c r="E30" s="58"/>
      <c r="F30" s="43"/>
      <c r="G30" s="58"/>
      <c r="H30" s="43"/>
      <c r="I30" s="43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59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Нестеренко Георгий</v>
      </c>
      <c r="C32" s="46">
        <v>-11</v>
      </c>
      <c r="D32" s="60" t="str">
        <f>IF(D27=C26,C28,IF(D27=C28,C26,0))</f>
        <v>Халимонов Евгений</v>
      </c>
      <c r="E32" s="58"/>
      <c r="F32" s="43"/>
      <c r="G32" s="58"/>
      <c r="H32" s="43"/>
      <c r="I32" s="43"/>
      <c r="J32" s="58" t="s">
        <v>4</v>
      </c>
    </row>
    <row r="33" spans="1:10" s="48" customFormat="1" ht="10.5" customHeight="1">
      <c r="A33" s="46"/>
      <c r="B33" s="49">
        <v>14</v>
      </c>
      <c r="C33" s="53" t="s">
        <v>66</v>
      </c>
      <c r="D33" s="46">
        <v>-13</v>
      </c>
      <c r="E33" s="57" t="str">
        <f>IF(E31=D30,D32,IF(E31=D32,D30,0))</f>
        <v>Мицул Тимофей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Могилевская Инесса</v>
      </c>
      <c r="C34" s="58" t="s">
        <v>7</v>
      </c>
      <c r="D34" s="46"/>
      <c r="E34" s="58"/>
      <c r="F34" s="43"/>
      <c r="G34" s="58"/>
      <c r="H34" s="43"/>
      <c r="I34" s="43"/>
      <c r="J34" s="58" t="s">
        <v>5</v>
      </c>
    </row>
    <row r="35" spans="1:10" s="48" customFormat="1" ht="10.5" customHeight="1">
      <c r="A35" s="46"/>
      <c r="B35" s="46">
        <v>-14</v>
      </c>
      <c r="C35" s="57" t="str">
        <f>IF(C33=B32,B34,IF(C33=B34,B32,0))</f>
        <v>Нестеренко Георгий</v>
      </c>
      <c r="D35" s="62"/>
      <c r="E35" s="62"/>
      <c r="F35" s="62"/>
      <c r="G35" s="62"/>
      <c r="H35" s="62"/>
      <c r="I35" s="43"/>
      <c r="J35" s="43"/>
    </row>
    <row r="36" spans="1:10" s="48" customFormat="1" ht="10.5" customHeight="1">
      <c r="A36" s="46"/>
      <c r="B36" s="46"/>
      <c r="C36" s="58" t="s">
        <v>9</v>
      </c>
      <c r="D36" s="46"/>
      <c r="E36" s="58"/>
      <c r="F36" s="43"/>
      <c r="G36" s="43"/>
      <c r="H36" s="43"/>
      <c r="I36" s="43"/>
      <c r="J36" s="43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58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40307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41</v>
      </c>
      <c r="B7" s="28">
        <v>1</v>
      </c>
      <c r="C7" s="26" t="str">
        <f>К!E12</f>
        <v>Ратникова Наталья</v>
      </c>
      <c r="D7" s="25"/>
      <c r="E7" s="25"/>
      <c r="F7" s="25"/>
      <c r="G7" s="25"/>
      <c r="H7" s="25"/>
      <c r="I7" s="41"/>
    </row>
    <row r="8" spans="1:9" ht="18">
      <c r="A8" s="27" t="s">
        <v>43</v>
      </c>
      <c r="B8" s="28">
        <v>2</v>
      </c>
      <c r="C8" s="26" t="str">
        <f>К!E19</f>
        <v>Семенов Константин</v>
      </c>
      <c r="D8" s="25"/>
      <c r="E8" s="25"/>
      <c r="F8" s="25"/>
      <c r="G8" s="25"/>
      <c r="H8" s="25"/>
      <c r="I8" s="41"/>
    </row>
    <row r="9" spans="1:9" ht="18">
      <c r="A9" s="27" t="s">
        <v>46</v>
      </c>
      <c r="B9" s="28">
        <v>3</v>
      </c>
      <c r="C9" s="26" t="str">
        <f>К!E25</f>
        <v>Исмайлов Азат</v>
      </c>
      <c r="D9" s="25"/>
      <c r="E9" s="25"/>
      <c r="F9" s="25"/>
      <c r="G9" s="25"/>
      <c r="H9" s="25"/>
      <c r="I9" s="41"/>
    </row>
    <row r="10" spans="1:9" ht="18">
      <c r="A10" s="27" t="s">
        <v>59</v>
      </c>
      <c r="B10" s="28">
        <v>4</v>
      </c>
      <c r="C10" s="26" t="str">
        <f>К!E28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48</v>
      </c>
      <c r="B11" s="28">
        <v>5</v>
      </c>
      <c r="C11" s="26" t="str">
        <f>К!E31</f>
        <v>Баландин Андрей</v>
      </c>
      <c r="D11" s="25"/>
      <c r="E11" s="25"/>
      <c r="F11" s="25"/>
      <c r="G11" s="25"/>
      <c r="H11" s="25"/>
      <c r="I11" s="25"/>
    </row>
    <row r="12" spans="1:9" ht="18">
      <c r="A12" s="27" t="s">
        <v>60</v>
      </c>
      <c r="B12" s="28">
        <v>6</v>
      </c>
      <c r="C12" s="26" t="str">
        <f>К!E33</f>
        <v>Халимонов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61</v>
      </c>
      <c r="B13" s="28">
        <v>7</v>
      </c>
      <c r="C13" s="26" t="str">
        <f>К!C33</f>
        <v>Андрющенко Матвей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8</v>
      </c>
      <c r="C14" s="26" t="str">
        <f>К!C35</f>
        <v>Алмаев Раис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3" customWidth="1"/>
    <col min="2" max="4" width="23.75390625" style="43" customWidth="1"/>
    <col min="5" max="13" width="3.75390625" style="43" customWidth="1"/>
    <col min="14" max="16384" width="2.75390625" style="43" customWidth="1"/>
  </cols>
  <sheetData>
    <row r="1" spans="1:10" ht="18">
      <c r="A1" s="42" t="str">
        <f>СпК!A1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4" t="str">
        <f>СпК!A2</f>
        <v>1/2 финала Турнира Международный день семьи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СпК!A3</f>
        <v>40307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48" customFormat="1" ht="10.5" customHeight="1">
      <c r="A5" s="46">
        <v>1</v>
      </c>
      <c r="B5" s="47" t="str">
        <f>СпК!A7</f>
        <v>Сафиуллин Азат</v>
      </c>
      <c r="C5" s="46"/>
      <c r="D5" s="46"/>
      <c r="E5" s="46"/>
      <c r="F5" s="43"/>
      <c r="G5" s="43"/>
      <c r="H5" s="43"/>
      <c r="I5" s="43"/>
      <c r="J5" s="43"/>
    </row>
    <row r="6" spans="1:10" s="48" customFormat="1" ht="10.5" customHeight="1">
      <c r="A6" s="46"/>
      <c r="B6" s="49">
        <v>1</v>
      </c>
      <c r="C6" s="50" t="s">
        <v>41</v>
      </c>
      <c r="D6" s="46"/>
      <c r="E6" s="46"/>
      <c r="F6" s="43"/>
      <c r="G6" s="43"/>
      <c r="H6" s="43"/>
      <c r="I6" s="43"/>
      <c r="J6" s="43"/>
    </row>
    <row r="7" spans="1:10" s="48" customFormat="1" ht="10.5" customHeight="1">
      <c r="A7" s="46">
        <v>8</v>
      </c>
      <c r="B7" s="51" t="str">
        <f>СпК!A14</f>
        <v>Алмаев Раис</v>
      </c>
      <c r="C7" s="49"/>
      <c r="D7" s="46"/>
      <c r="E7" s="46"/>
      <c r="F7" s="43"/>
      <c r="G7" s="43"/>
      <c r="H7" s="43"/>
      <c r="I7" s="43"/>
      <c r="J7" s="43"/>
    </row>
    <row r="8" spans="1:10" s="48" customFormat="1" ht="10.5" customHeight="1">
      <c r="A8" s="46"/>
      <c r="B8" s="46"/>
      <c r="C8" s="49">
        <v>5</v>
      </c>
      <c r="D8" s="50" t="s">
        <v>48</v>
      </c>
      <c r="E8" s="46"/>
      <c r="F8" s="43"/>
      <c r="G8" s="43"/>
      <c r="H8" s="43"/>
      <c r="I8" s="43"/>
      <c r="J8" s="43"/>
    </row>
    <row r="9" spans="1:10" s="48" customFormat="1" ht="10.5" customHeight="1">
      <c r="A9" s="46">
        <v>5</v>
      </c>
      <c r="B9" s="47" t="str">
        <f>СпК!A11</f>
        <v>Семенов Константин</v>
      </c>
      <c r="C9" s="49"/>
      <c r="D9" s="49"/>
      <c r="E9" s="46"/>
      <c r="F9" s="43"/>
      <c r="G9" s="43"/>
      <c r="H9" s="43"/>
      <c r="I9" s="43"/>
      <c r="J9" s="43"/>
    </row>
    <row r="10" spans="1:10" s="48" customFormat="1" ht="10.5" customHeight="1">
      <c r="A10" s="46"/>
      <c r="B10" s="49">
        <v>2</v>
      </c>
      <c r="C10" s="52" t="s">
        <v>48</v>
      </c>
      <c r="D10" s="49"/>
      <c r="E10" s="46"/>
      <c r="F10" s="43"/>
      <c r="G10" s="43"/>
      <c r="H10" s="43"/>
      <c r="I10" s="43"/>
      <c r="J10" s="43"/>
    </row>
    <row r="11" spans="1:10" s="48" customFormat="1" ht="10.5" customHeight="1">
      <c r="A11" s="46">
        <v>4</v>
      </c>
      <c r="B11" s="51" t="str">
        <f>СпК!A10</f>
        <v>Халимонов Евгений</v>
      </c>
      <c r="C11" s="46"/>
      <c r="D11" s="49"/>
      <c r="E11" s="46"/>
      <c r="F11" s="43"/>
      <c r="G11" s="43"/>
      <c r="H11" s="43"/>
      <c r="I11" s="43"/>
      <c r="J11" s="43"/>
    </row>
    <row r="12" spans="1:10" s="48" customFormat="1" ht="10.5" customHeight="1">
      <c r="A12" s="46"/>
      <c r="B12" s="46"/>
      <c r="C12" s="46"/>
      <c r="D12" s="49">
        <v>7</v>
      </c>
      <c r="E12" s="53" t="s">
        <v>43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СпК!A9</f>
        <v>Исмайлов Азат</v>
      </c>
      <c r="C13" s="46"/>
      <c r="D13" s="49"/>
      <c r="E13" s="55"/>
      <c r="F13" s="56"/>
      <c r="G13" s="55"/>
      <c r="H13" s="56"/>
      <c r="I13" s="56"/>
      <c r="J13" s="55" t="s">
        <v>0</v>
      </c>
    </row>
    <row r="14" spans="1:10" s="48" customFormat="1" ht="10.5" customHeight="1">
      <c r="A14" s="46"/>
      <c r="B14" s="49">
        <v>3</v>
      </c>
      <c r="C14" s="50" t="s">
        <v>46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СпК!A12</f>
        <v>Андрющенко Матвей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43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СпК!A13</f>
        <v>Баландин Андрей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43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СпК!A8</f>
        <v>Ратникова Наталья</v>
      </c>
      <c r="C19" s="46"/>
      <c r="D19" s="46">
        <v>-7</v>
      </c>
      <c r="E19" s="57" t="str">
        <f>IF(E12=D8,D16,IF(E12=D16,D8,0))</f>
        <v>Семенов Константин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3"/>
      <c r="G20" s="58"/>
      <c r="H20" s="43"/>
      <c r="I20" s="43"/>
      <c r="J20" s="58" t="s">
        <v>1</v>
      </c>
    </row>
    <row r="21" spans="1:10" s="48" customFormat="1" ht="10.5" customHeight="1">
      <c r="A21" s="46">
        <v>-1</v>
      </c>
      <c r="B21" s="57" t="str">
        <f>IF(C6=B5,B7,IF(C6=B7,B5,0))</f>
        <v>Алмаев Раис</v>
      </c>
      <c r="C21" s="46"/>
      <c r="D21" s="46"/>
      <c r="E21" s="58"/>
      <c r="F21" s="43"/>
      <c r="G21" s="58"/>
      <c r="H21" s="43"/>
      <c r="I21" s="43"/>
      <c r="J21" s="58"/>
    </row>
    <row r="22" spans="1:10" s="48" customFormat="1" ht="10.5" customHeight="1">
      <c r="A22" s="46"/>
      <c r="B22" s="59">
        <v>8</v>
      </c>
      <c r="C22" s="50" t="s">
        <v>59</v>
      </c>
      <c r="D22" s="46"/>
      <c r="E22" s="58"/>
      <c r="F22" s="43"/>
      <c r="G22" s="58"/>
      <c r="H22" s="43"/>
      <c r="I22" s="43"/>
      <c r="J22" s="58"/>
    </row>
    <row r="23" spans="1:10" s="48" customFormat="1" ht="10.5" customHeight="1">
      <c r="A23" s="46">
        <v>-2</v>
      </c>
      <c r="B23" s="60" t="str">
        <f>IF(C10=B9,B11,IF(C10=B11,B9,0))</f>
        <v>Халимонов Евгений</v>
      </c>
      <c r="C23" s="59">
        <v>10</v>
      </c>
      <c r="D23" s="50" t="s">
        <v>46</v>
      </c>
      <c r="E23" s="58"/>
      <c r="F23" s="43"/>
      <c r="G23" s="58"/>
      <c r="H23" s="43"/>
      <c r="I23" s="43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Исмайлов Азат</v>
      </c>
      <c r="D24" s="59"/>
      <c r="E24" s="58"/>
      <c r="F24" s="43"/>
      <c r="G24" s="58"/>
      <c r="H24" s="43"/>
      <c r="I24" s="43"/>
      <c r="J24" s="58"/>
    </row>
    <row r="25" spans="1:10" s="48" customFormat="1" ht="10.5" customHeight="1">
      <c r="A25" s="46">
        <v>-3</v>
      </c>
      <c r="B25" s="57" t="str">
        <f>IF(C14=B13,B15,IF(C14=B15,B13,0))</f>
        <v>Андрющенко Матвей</v>
      </c>
      <c r="C25" s="46"/>
      <c r="D25" s="49">
        <v>12</v>
      </c>
      <c r="E25" s="53" t="s">
        <v>46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61</v>
      </c>
      <c r="D26" s="49"/>
      <c r="E26" s="58"/>
      <c r="F26" s="43"/>
      <c r="G26" s="58"/>
      <c r="H26" s="43"/>
      <c r="I26" s="43"/>
      <c r="J26" s="58" t="s">
        <v>2</v>
      </c>
    </row>
    <row r="27" spans="1:10" s="48" customFormat="1" ht="10.5" customHeight="1">
      <c r="A27" s="46">
        <v>-4</v>
      </c>
      <c r="B27" s="60" t="str">
        <f>IF(C18=B17,B19,IF(C18=B19,B17,0))</f>
        <v>Баландин Андрей</v>
      </c>
      <c r="C27" s="59">
        <v>11</v>
      </c>
      <c r="D27" s="52" t="s">
        <v>41</v>
      </c>
      <c r="E27" s="58"/>
      <c r="F27" s="43"/>
      <c r="G27" s="58"/>
      <c r="H27" s="43"/>
      <c r="I27" s="43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Сафиуллин Азат</v>
      </c>
      <c r="D28" s="46">
        <v>-12</v>
      </c>
      <c r="E28" s="57" t="str">
        <f>IF(E25=D23,D27,IF(E25=D27,D23,0))</f>
        <v>Сафиуллин Азат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3"/>
      <c r="G29" s="58"/>
      <c r="H29" s="43"/>
      <c r="I29" s="43"/>
      <c r="J29" s="58" t="s">
        <v>3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Халимонов Евгений</v>
      </c>
      <c r="E30" s="58"/>
      <c r="F30" s="43"/>
      <c r="G30" s="58"/>
      <c r="H30" s="43"/>
      <c r="I30" s="43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61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Алмаев Раис</v>
      </c>
      <c r="C32" s="46">
        <v>-11</v>
      </c>
      <c r="D32" s="60" t="str">
        <f>IF(D27=C26,C28,IF(D27=C28,C26,0))</f>
        <v>Баландин Андрей</v>
      </c>
      <c r="E32" s="58"/>
      <c r="F32" s="43"/>
      <c r="G32" s="58"/>
      <c r="H32" s="43"/>
      <c r="I32" s="43"/>
      <c r="J32" s="58" t="s">
        <v>4</v>
      </c>
    </row>
    <row r="33" spans="1:10" s="48" customFormat="1" ht="10.5" customHeight="1">
      <c r="A33" s="46"/>
      <c r="B33" s="49">
        <v>14</v>
      </c>
      <c r="C33" s="61" t="s">
        <v>60</v>
      </c>
      <c r="D33" s="46">
        <v>-13</v>
      </c>
      <c r="E33" s="57" t="str">
        <f>IF(E31=D30,D32,IF(E31=D32,D30,0))</f>
        <v>Халимонов Евгений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Андрющенко Матвей</v>
      </c>
      <c r="C34" s="58" t="s">
        <v>7</v>
      </c>
      <c r="D34" s="46"/>
      <c r="E34" s="58"/>
      <c r="F34" s="43"/>
      <c r="G34" s="58"/>
      <c r="H34" s="43"/>
      <c r="I34" s="43"/>
      <c r="J34" s="58" t="s">
        <v>5</v>
      </c>
    </row>
    <row r="35" spans="1:10" s="48" customFormat="1" ht="10.5" customHeight="1">
      <c r="A35" s="46"/>
      <c r="B35" s="46">
        <v>-14</v>
      </c>
      <c r="C35" s="57" t="str">
        <f>IF(C33=B32,B34,IF(C33=B34,B32,0))</f>
        <v>Алмаев Раис</v>
      </c>
      <c r="D35" s="62"/>
      <c r="E35" s="62"/>
      <c r="F35" s="62"/>
      <c r="G35" s="62"/>
      <c r="H35" s="62"/>
      <c r="I35" s="43"/>
      <c r="J35" s="43"/>
    </row>
    <row r="36" spans="1:10" s="48" customFormat="1" ht="10.5" customHeight="1">
      <c r="A36" s="46"/>
      <c r="B36" s="46"/>
      <c r="C36" s="58" t="s">
        <v>9</v>
      </c>
      <c r="D36" s="46"/>
      <c r="E36" s="58"/>
      <c r="F36" s="43"/>
      <c r="G36" s="43"/>
      <c r="H36" s="43"/>
      <c r="I36" s="43"/>
      <c r="J36" s="43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40313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Аристов Александр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Аббасов Рустамхон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Срумов Антон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Сафиуллин Азат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Исмайлов Азат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Бережной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Максютов Азат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Аюпов Айдар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Семенов Константин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Бадретдинов Роман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Рахматуллин Равиль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Вафин Егор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Хабиров Марс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Ахметзянов Фауль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Усков Сергей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Мстр2!E55</f>
        <v>Давлетов Тимур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Мстр2!I74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Международный день семьи</v>
      </c>
      <c r="B2" s="36"/>
      <c r="C2" s="36"/>
      <c r="D2" s="36"/>
      <c r="E2" s="36"/>
      <c r="F2" s="36"/>
      <c r="G2" s="36"/>
    </row>
    <row r="3" spans="1:7" ht="15.75">
      <c r="A3" s="35">
        <f>СпМ!A3</f>
        <v>40313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Бадретдинов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Исмайлов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Аббасов Рустамхон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Аюпов Айдар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Тодрамович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Ахметзянов Фауль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Хабиров Марс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Вафин Егор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Семенов Константин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Ратникова Наталья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Бережной Николай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Усков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55</v>
      </c>
      <c r="D62" s="11"/>
      <c r="E62" s="4">
        <v>-58</v>
      </c>
      <c r="F62" s="6" t="str">
        <f>IF(Мстр2!H14=Мстр2!G10,Мстр2!G18,IF(Мстр2!H14=Мстр2!G18,Мстр2!G10,0))</f>
        <v>Харламов Руслан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Рахматуллин Равиль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Срумов Антон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Срумов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Сафиуллин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Бережной Николай</v>
      </c>
      <c r="C69" s="5"/>
      <c r="D69" s="5"/>
      <c r="E69" s="4">
        <v>-57</v>
      </c>
      <c r="F69" s="10" t="str">
        <f>IF(Мстр2!G26=Мстр2!F22,Мстр2!F30,IF(Мстр2!G26=Мстр2!F30,Мстр2!F22,0))</f>
        <v>Исмайлов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47</v>
      </c>
      <c r="D70" s="5"/>
      <c r="E70" s="5"/>
      <c r="F70" s="4">
        <v>-62</v>
      </c>
      <c r="G70" s="6" t="str">
        <f>IF(G68=F67,F69,IF(G68=F69,F67,0))</f>
        <v>Исмайлов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Семенов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47</v>
      </c>
      <c r="E72" s="4">
        <v>-63</v>
      </c>
      <c r="F72" s="6" t="str">
        <f>IF(C70=B69,B71,IF(C70=B71,B69,0))</f>
        <v>Семенов Константин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Аюпов Айдар</v>
      </c>
      <c r="C73" s="11"/>
      <c r="D73" s="17" t="s">
        <v>6</v>
      </c>
      <c r="E73" s="5"/>
      <c r="F73" s="7">
        <v>66</v>
      </c>
      <c r="G73" s="8" t="s">
        <v>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Аюпов Айдар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Максютов Азат</v>
      </c>
      <c r="C75" s="4">
        <v>-65</v>
      </c>
      <c r="D75" s="6" t="str">
        <f>IF(D72=C70,C74,IF(D72=C74,C70,0))</f>
        <v>Максютов Азат</v>
      </c>
      <c r="E75" s="5"/>
      <c r="F75" s="4">
        <v>-66</v>
      </c>
      <c r="G75" s="6" t="str">
        <f>IF(G73=F72,F74,IF(G73=F74,F72,0))</f>
        <v>Семенов Константин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Международный день семьи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40313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Аббасов Рустамхон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55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Бережной Николай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41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Семенов Константин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Тодрамович Александр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Вафин Егор</v>
      </c>
      <c r="C22" s="7">
        <v>44</v>
      </c>
      <c r="D22" s="14" t="s">
        <v>51</v>
      </c>
      <c r="E22" s="7">
        <v>54</v>
      </c>
      <c r="F22" s="14" t="s">
        <v>43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Ахметзянов Фауль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Аюпов Айдар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46</v>
      </c>
      <c r="E30" s="7">
        <v>55</v>
      </c>
      <c r="F30" s="21" t="s">
        <v>46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Усков Сергей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Бадретдинов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Рахматуллин Равиль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53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Вафин Егор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Бадретдинов Роман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Рахматуллин Равиль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Ахметзянов Фауль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Вафин Егор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57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Ахметзянов Фауль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Усков Сергей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82" customWidth="1"/>
    <col min="2" max="2" width="18.875" style="82" customWidth="1"/>
    <col min="3" max="6" width="16.75390625" style="82" customWidth="1"/>
    <col min="7" max="9" width="6.75390625" style="82" customWidth="1"/>
    <col min="10" max="11" width="6.75390625" style="81" customWidth="1"/>
    <col min="12" max="39" width="9.125" style="81" customWidth="1"/>
    <col min="40" max="16384" width="9.125" style="82" customWidth="1"/>
  </cols>
  <sheetData>
    <row r="1" spans="1:9" ht="13.5" customHeight="1">
      <c r="A1" s="80" t="str">
        <f>Сп6!A1</f>
        <v>Кубок Башкортостана 2010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3" t="str">
        <f>Сп6!A2</f>
        <v>1/128 финала Турнира Международный день семьи</v>
      </c>
      <c r="B2" s="83"/>
      <c r="C2" s="83"/>
      <c r="D2" s="83"/>
      <c r="E2" s="83"/>
      <c r="F2" s="83"/>
      <c r="G2" s="83"/>
      <c r="H2" s="83"/>
      <c r="I2" s="83"/>
    </row>
    <row r="3" spans="1:9" ht="13.5" customHeight="1">
      <c r="A3" s="84">
        <f>Сп6!A3</f>
        <v>40264</v>
      </c>
      <c r="B3" s="84"/>
      <c r="C3" s="84"/>
      <c r="D3" s="84"/>
      <c r="E3" s="84"/>
      <c r="F3" s="84"/>
      <c r="G3" s="84"/>
      <c r="H3" s="84"/>
      <c r="I3" s="84"/>
    </row>
    <row r="4" spans="1:39" ht="13.5" customHeight="1">
      <c r="A4" s="85">
        <v>3</v>
      </c>
      <c r="B4" s="86" t="str">
        <f>Сп6!A9</f>
        <v>Волков Сергей</v>
      </c>
      <c r="F4" s="95"/>
      <c r="G4" s="95"/>
      <c r="H4" s="95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87">
        <v>17</v>
      </c>
      <c r="C5" s="88" t="s">
        <v>133</v>
      </c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85">
        <v>62</v>
      </c>
      <c r="B6" s="89" t="str">
        <f>Сп6!A68</f>
        <v>нет</v>
      </c>
      <c r="C6" s="90"/>
      <c r="I6" s="9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87">
        <v>41</v>
      </c>
      <c r="D7" s="88" t="s">
        <v>133</v>
      </c>
      <c r="F7" s="6" t="str">
        <f>IF(6стр1!F67=6стр1!G35,6стр2!G35,IF(6стр1!F67=6стр2!G35,6стр1!G35,0))</f>
        <v>Волков Сергей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85">
        <v>35</v>
      </c>
      <c r="B8" s="86" t="str">
        <f>Сп6!A41</f>
        <v>Ильичев Артем</v>
      </c>
      <c r="C8" s="90"/>
      <c r="D8" s="90"/>
      <c r="F8" s="96" t="s">
        <v>1</v>
      </c>
      <c r="G8" s="95"/>
      <c r="H8" s="95"/>
      <c r="I8" s="8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87">
        <v>18</v>
      </c>
      <c r="C9" s="91" t="s">
        <v>171</v>
      </c>
      <c r="D9" s="90"/>
      <c r="I9" s="9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85">
        <v>30</v>
      </c>
      <c r="B10" s="89" t="str">
        <f>Сп6!A36</f>
        <v>Потеряхин Артем</v>
      </c>
      <c r="D10" s="90"/>
      <c r="I10" s="9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87">
        <v>53</v>
      </c>
      <c r="E11" s="88" t="s">
        <v>133</v>
      </c>
      <c r="I11" s="9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85">
        <v>19</v>
      </c>
      <c r="B12" s="86" t="str">
        <f>Сп6!A25</f>
        <v>Антонова Арина</v>
      </c>
      <c r="D12" s="90"/>
      <c r="E12" s="90"/>
      <c r="I12" s="9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87">
        <v>19</v>
      </c>
      <c r="C13" s="88" t="s">
        <v>182</v>
      </c>
      <c r="D13" s="90"/>
      <c r="E13" s="90"/>
      <c r="I13" s="9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85">
        <v>46</v>
      </c>
      <c r="B14" s="89" t="str">
        <f>Сп6!A52</f>
        <v>Сафин Салават</v>
      </c>
      <c r="C14" s="90"/>
      <c r="D14" s="90"/>
      <c r="E14" s="90"/>
      <c r="I14" s="9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87">
        <v>42</v>
      </c>
      <c r="D15" s="91" t="s">
        <v>138</v>
      </c>
      <c r="E15" s="90"/>
      <c r="I15" s="9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85">
        <v>51</v>
      </c>
      <c r="B16" s="86" t="str">
        <f>Сп6!A57</f>
        <v>нет</v>
      </c>
      <c r="C16" s="90"/>
      <c r="E16" s="90"/>
      <c r="I16" s="9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87">
        <v>20</v>
      </c>
      <c r="C17" s="91" t="s">
        <v>138</v>
      </c>
      <c r="E17" s="90"/>
      <c r="I17" s="9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85">
        <v>14</v>
      </c>
      <c r="B18" s="89" t="str">
        <f>Сп6!A20</f>
        <v>Плаксиенко Егор</v>
      </c>
      <c r="E18" s="90"/>
      <c r="I18" s="9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87">
        <v>59</v>
      </c>
      <c r="F19" s="88" t="s">
        <v>133</v>
      </c>
      <c r="G19" s="92"/>
      <c r="H19" s="92"/>
      <c r="I19" s="9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85">
        <v>11</v>
      </c>
      <c r="B20" s="86" t="str">
        <f>Сп6!A17</f>
        <v>Бардуков Сергей</v>
      </c>
      <c r="E20" s="90"/>
      <c r="F20" s="90"/>
      <c r="G20" s="92"/>
      <c r="H20" s="92"/>
      <c r="I20" s="9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87">
        <v>21</v>
      </c>
      <c r="C21" s="88" t="s">
        <v>149</v>
      </c>
      <c r="E21" s="90"/>
      <c r="F21" s="90"/>
      <c r="G21" s="92"/>
      <c r="H21" s="92"/>
      <c r="I21" s="9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85">
        <v>54</v>
      </c>
      <c r="B22" s="89" t="str">
        <f>Сп6!A60</f>
        <v>нет</v>
      </c>
      <c r="C22" s="90"/>
      <c r="E22" s="90"/>
      <c r="F22" s="90"/>
      <c r="G22" s="92"/>
      <c r="H22" s="92"/>
      <c r="I22" s="9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87">
        <v>43</v>
      </c>
      <c r="D23" s="88" t="s">
        <v>149</v>
      </c>
      <c r="E23" s="90"/>
      <c r="F23" s="90"/>
      <c r="G23" s="92"/>
      <c r="H23" s="92"/>
      <c r="I23" s="9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85">
        <v>43</v>
      </c>
      <c r="B24" s="86" t="str">
        <f>Сп6!A49</f>
        <v>Салимова Карина</v>
      </c>
      <c r="C24" s="90"/>
      <c r="D24" s="90"/>
      <c r="E24" s="90"/>
      <c r="F24" s="90"/>
      <c r="G24" s="92"/>
      <c r="H24" s="92"/>
      <c r="I24" s="9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87">
        <v>22</v>
      </c>
      <c r="C25" s="91" t="s">
        <v>158</v>
      </c>
      <c r="D25" s="90"/>
      <c r="E25" s="90"/>
      <c r="F25" s="90"/>
      <c r="G25" s="92"/>
      <c r="H25" s="92"/>
      <c r="I25" s="9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85">
        <v>22</v>
      </c>
      <c r="B26" s="89" t="str">
        <f>Сп6!A28</f>
        <v>Гурьянова Дарья</v>
      </c>
      <c r="D26" s="90"/>
      <c r="E26" s="90"/>
      <c r="F26" s="90"/>
      <c r="G26" s="92"/>
      <c r="H26" s="92"/>
      <c r="I26" s="9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87">
        <v>54</v>
      </c>
      <c r="E27" s="91" t="s">
        <v>149</v>
      </c>
      <c r="F27" s="90"/>
      <c r="G27" s="92"/>
      <c r="H27" s="92"/>
      <c r="I27" s="9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85">
        <v>27</v>
      </c>
      <c r="B28" s="86" t="str">
        <f>Сп6!A33</f>
        <v>Башиpов Вадим</v>
      </c>
      <c r="D28" s="90"/>
      <c r="F28" s="90"/>
      <c r="G28" s="92"/>
      <c r="H28" s="92"/>
      <c r="I28" s="9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87">
        <v>23</v>
      </c>
      <c r="C29" s="88" t="s">
        <v>163</v>
      </c>
      <c r="D29" s="90"/>
      <c r="F29" s="90"/>
      <c r="G29" s="92"/>
      <c r="H29" s="92"/>
      <c r="I29" s="9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85">
        <v>38</v>
      </c>
      <c r="B30" s="89" t="str">
        <f>Сп6!A44</f>
        <v>Гарифуллина Екатерина</v>
      </c>
      <c r="C30" s="90"/>
      <c r="D30" s="90"/>
      <c r="F30" s="90"/>
      <c r="G30" s="92"/>
      <c r="H30" s="92"/>
      <c r="I30" s="9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87">
        <v>44</v>
      </c>
      <c r="D31" s="91" t="s">
        <v>144</v>
      </c>
      <c r="F31" s="90"/>
      <c r="G31" s="92"/>
      <c r="H31" s="92"/>
      <c r="I31" s="9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85">
        <v>59</v>
      </c>
      <c r="B32" s="86" t="str">
        <f>Сп6!A65</f>
        <v>нет</v>
      </c>
      <c r="C32" s="90"/>
      <c r="F32" s="90"/>
      <c r="G32" s="92"/>
      <c r="H32" s="92"/>
      <c r="I32" s="9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87">
        <v>24</v>
      </c>
      <c r="C33" s="91" t="s">
        <v>144</v>
      </c>
      <c r="F33" s="90"/>
      <c r="G33" s="92"/>
      <c r="H33" s="92"/>
      <c r="I33" s="9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85">
        <v>6</v>
      </c>
      <c r="B34" s="89" t="str">
        <f>Сп6!A12</f>
        <v>Аминов Айдар</v>
      </c>
      <c r="F34" s="90"/>
      <c r="G34" s="97"/>
      <c r="H34" s="92"/>
      <c r="I34" s="9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87">
        <v>62</v>
      </c>
      <c r="G35" s="93" t="s">
        <v>133</v>
      </c>
      <c r="H35" s="88"/>
      <c r="I35" s="9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85">
        <v>7</v>
      </c>
      <c r="B36" s="86" t="str">
        <f>Сп6!A13</f>
        <v>Булдин Никита</v>
      </c>
      <c r="F36" s="90"/>
      <c r="G36" s="92"/>
      <c r="H36" s="9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87">
        <v>25</v>
      </c>
      <c r="C37" s="88" t="s">
        <v>145</v>
      </c>
      <c r="F37" s="90"/>
      <c r="G37" s="92"/>
      <c r="H37" s="9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85">
        <v>58</v>
      </c>
      <c r="B38" s="89" t="str">
        <f>Сп6!A64</f>
        <v>нет</v>
      </c>
      <c r="C38" s="90"/>
      <c r="F38" s="90"/>
      <c r="G38" s="92"/>
      <c r="H38" s="9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87">
        <v>45</v>
      </c>
      <c r="D39" s="88" t="s">
        <v>175</v>
      </c>
      <c r="F39" s="90"/>
      <c r="G39" s="92"/>
      <c r="H39" s="9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85">
        <v>39</v>
      </c>
      <c r="B40" s="86" t="str">
        <f>Сп6!A45</f>
        <v>Христофоров Максим</v>
      </c>
      <c r="C40" s="90"/>
      <c r="D40" s="90"/>
      <c r="F40" s="90"/>
      <c r="G40" s="92"/>
      <c r="H40" s="9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87">
        <v>26</v>
      </c>
      <c r="C41" s="91" t="s">
        <v>175</v>
      </c>
      <c r="D41" s="90"/>
      <c r="F41" s="90"/>
      <c r="G41" s="92"/>
      <c r="H41" s="9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85">
        <v>26</v>
      </c>
      <c r="B42" s="89" t="str">
        <f>Сп6!A32</f>
        <v>Байков Руслан</v>
      </c>
      <c r="D42" s="90"/>
      <c r="F42" s="90"/>
      <c r="G42" s="92"/>
      <c r="H42" s="9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87">
        <v>55</v>
      </c>
      <c r="E43" s="88" t="s">
        <v>148</v>
      </c>
      <c r="F43" s="90"/>
      <c r="G43" s="92"/>
      <c r="H43" s="9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85">
        <v>23</v>
      </c>
      <c r="B44" s="86" t="str">
        <f>Сп6!A29</f>
        <v>Альмухаметова Анжелина</v>
      </c>
      <c r="D44" s="90"/>
      <c r="E44" s="90"/>
      <c r="F44" s="90"/>
      <c r="G44" s="92"/>
      <c r="H44" s="9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87">
        <v>27</v>
      </c>
      <c r="C45" s="88" t="s">
        <v>178</v>
      </c>
      <c r="D45" s="90"/>
      <c r="E45" s="90"/>
      <c r="F45" s="90"/>
      <c r="G45" s="92"/>
      <c r="H45" s="9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85">
        <v>42</v>
      </c>
      <c r="B46" s="89" t="str">
        <f>Сп6!A48</f>
        <v>Арсланов Артур</v>
      </c>
      <c r="C46" s="90"/>
      <c r="D46" s="90"/>
      <c r="E46" s="90"/>
      <c r="F46" s="90"/>
      <c r="G46" s="92"/>
      <c r="H46" s="9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87">
        <v>46</v>
      </c>
      <c r="D47" s="91" t="s">
        <v>148</v>
      </c>
      <c r="E47" s="90"/>
      <c r="F47" s="90"/>
      <c r="G47" s="92"/>
      <c r="H47" s="9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85">
        <v>55</v>
      </c>
      <c r="B48" s="86" t="str">
        <f>Сп6!A61</f>
        <v>нет</v>
      </c>
      <c r="C48" s="90"/>
      <c r="E48" s="90"/>
      <c r="F48" s="90"/>
      <c r="G48" s="92"/>
      <c r="H48" s="9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87">
        <v>28</v>
      </c>
      <c r="C49" s="91" t="s">
        <v>148</v>
      </c>
      <c r="E49" s="90"/>
      <c r="F49" s="90"/>
      <c r="G49" s="92"/>
      <c r="H49" s="9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85">
        <v>10</v>
      </c>
      <c r="B50" s="89" t="str">
        <f>Сп6!A16</f>
        <v>Муталипов Владислав</v>
      </c>
      <c r="E50" s="90"/>
      <c r="F50" s="90"/>
      <c r="G50" s="92"/>
      <c r="H50" s="9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87">
        <v>60</v>
      </c>
      <c r="F51" s="91" t="s">
        <v>122</v>
      </c>
      <c r="G51" s="92"/>
      <c r="H51" s="9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85">
        <v>15</v>
      </c>
      <c r="B52" s="86" t="str">
        <f>Сп6!A21</f>
        <v>Запольских Алена</v>
      </c>
      <c r="E52" s="9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87">
        <v>29</v>
      </c>
      <c r="C53" s="88" t="s">
        <v>152</v>
      </c>
      <c r="E53" s="9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85">
        <v>50</v>
      </c>
      <c r="B54" s="89" t="str">
        <f>Сп6!A56</f>
        <v>нет</v>
      </c>
      <c r="C54" s="90"/>
      <c r="E54" s="9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87">
        <v>47</v>
      </c>
      <c r="D55" s="88" t="s">
        <v>152</v>
      </c>
      <c r="E55" s="9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85">
        <v>47</v>
      </c>
      <c r="B56" s="86" t="str">
        <f>Сп6!A53</f>
        <v>Сиразов Данис</v>
      </c>
      <c r="C56" s="90"/>
      <c r="D56" s="90"/>
      <c r="E56" s="9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87">
        <v>30</v>
      </c>
      <c r="C57" s="91" t="s">
        <v>183</v>
      </c>
      <c r="D57" s="90"/>
      <c r="E57" s="9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85">
        <v>18</v>
      </c>
      <c r="B58" s="89" t="str">
        <f>Сп6!A24</f>
        <v>Ижболдина Полина</v>
      </c>
      <c r="D58" s="90"/>
      <c r="E58" s="9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87">
        <v>56</v>
      </c>
      <c r="E59" s="91" t="s">
        <v>122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85">
        <v>31</v>
      </c>
      <c r="B60" s="86" t="str">
        <f>Сп6!A37</f>
        <v>Вашешников Денис</v>
      </c>
      <c r="D60" s="9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87">
        <v>31</v>
      </c>
      <c r="C61" s="88" t="s">
        <v>167</v>
      </c>
      <c r="D61" s="9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85">
        <v>34</v>
      </c>
      <c r="B62" s="89" t="str">
        <f>Сп6!A40</f>
        <v>Тимашева Лилия</v>
      </c>
      <c r="C62" s="90"/>
      <c r="D62" s="9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87">
        <v>48</v>
      </c>
      <c r="D63" s="91" t="s">
        <v>122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85">
        <v>63</v>
      </c>
      <c r="B64" s="86" t="str">
        <f>Сп6!A69</f>
        <v>нет</v>
      </c>
      <c r="C64" s="9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87">
        <v>32</v>
      </c>
      <c r="C65" s="91" t="s">
        <v>122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85">
        <v>2</v>
      </c>
      <c r="B66" s="89" t="str">
        <f>Сп6!A8</f>
        <v>Чикреев Денис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81"/>
      <c r="G67" s="81"/>
      <c r="H67" s="8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99" customWidth="1"/>
    <col min="2" max="2" width="15.75390625" style="99" customWidth="1"/>
    <col min="3" max="9" width="10.75390625" style="99" customWidth="1"/>
    <col min="10" max="10" width="16.25390625" style="99" customWidth="1"/>
    <col min="11" max="21" width="9.125" style="98" customWidth="1"/>
    <col min="22" max="16384" width="9.125" style="99" customWidth="1"/>
  </cols>
  <sheetData>
    <row r="1" spans="1:10" ht="9.75" customHeight="1">
      <c r="A1" s="83" t="str">
        <f>Сп6!A1</f>
        <v>Кубок Башкортостана 2010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9.75" customHeight="1">
      <c r="A2" s="83" t="str">
        <f>Сп6!A2</f>
        <v>1/128 финала Турнира Международный день семьи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9.75" customHeight="1">
      <c r="A3" s="84">
        <f>Сп6!A3</f>
        <v>40264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6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21" ht="9.75" customHeight="1">
      <c r="A5" s="94">
        <v>-1</v>
      </c>
      <c r="B5" s="6" t="str">
        <f>IF(6стр1!C5=6стр1!B4,6стр1!B6,IF(6стр1!C5=6стр1!B6,6стр1!B4,0))</f>
        <v>нет</v>
      </c>
      <c r="C5" s="100"/>
      <c r="D5" s="94">
        <v>-49</v>
      </c>
      <c r="E5" s="6" t="str">
        <f>IF(6стр1!E11=6стр1!D7,6стр1!D15,IF(6стр1!E11=6стр1!D15,6стр1!D7,0))</f>
        <v>Рахматуллина Ляйсан</v>
      </c>
      <c r="F5" s="100"/>
      <c r="G5" s="100"/>
      <c r="H5" s="100"/>
      <c r="I5" s="100"/>
      <c r="J5" s="100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94"/>
      <c r="B6" s="87">
        <v>64</v>
      </c>
      <c r="C6" s="101" t="s">
        <v>168</v>
      </c>
      <c r="D6" s="100"/>
      <c r="E6" s="102"/>
      <c r="F6" s="100"/>
      <c r="G6" s="100"/>
      <c r="H6" s="100"/>
      <c r="I6" s="103"/>
      <c r="J6" s="100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94">
        <v>-2</v>
      </c>
      <c r="B7" s="10" t="str">
        <f>IF(6стр1!C9=6стр1!B8,6стр1!B10,IF(6стр1!C9=6стр1!B10,6стр1!B8,0))</f>
        <v>Шведов Артем</v>
      </c>
      <c r="C7" s="87">
        <v>80</v>
      </c>
      <c r="D7" s="101" t="s">
        <v>167</v>
      </c>
      <c r="E7" s="87">
        <v>104</v>
      </c>
      <c r="F7" s="101" t="s">
        <v>184</v>
      </c>
      <c r="G7" s="100"/>
      <c r="H7" s="94">
        <v>-61</v>
      </c>
      <c r="I7" s="6" t="str">
        <f>IF(6стр1!G35=6стр1!F19,6стр1!F51,IF(6стр1!G35=6стр1!F51,6стр1!F19,0))</f>
        <v>Фаттахов Айнур</v>
      </c>
      <c r="J7" s="100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94"/>
      <c r="B8" s="94">
        <v>-48</v>
      </c>
      <c r="C8" s="10" t="str">
        <f>IF(6стр2!D63=6стр2!C61,6стр2!C65,IF(6стр2!D63=6стр2!C65,6стр2!C61,0))</f>
        <v>Вашешников Денис</v>
      </c>
      <c r="D8" s="102"/>
      <c r="E8" s="102"/>
      <c r="F8" s="102"/>
      <c r="G8" s="100"/>
      <c r="H8" s="100"/>
      <c r="I8" s="102"/>
      <c r="J8" s="100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94">
        <v>-3</v>
      </c>
      <c r="B9" s="6" t="str">
        <f>IF(6стр1!C13=6стр1!B12,6стр1!B14,IF(6стр1!C13=6стр1!B14,6стр1!B12,0))</f>
        <v>Никонов Артем</v>
      </c>
      <c r="C9" s="100"/>
      <c r="D9" s="87">
        <v>96</v>
      </c>
      <c r="E9" s="104" t="s">
        <v>167</v>
      </c>
      <c r="F9" s="102"/>
      <c r="G9" s="100"/>
      <c r="H9" s="100"/>
      <c r="I9" s="105"/>
      <c r="J9" s="100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94"/>
      <c r="B10" s="87">
        <v>65</v>
      </c>
      <c r="C10" s="101" t="s">
        <v>139</v>
      </c>
      <c r="D10" s="102"/>
      <c r="E10" s="103"/>
      <c r="F10" s="102"/>
      <c r="G10" s="100"/>
      <c r="H10" s="100"/>
      <c r="I10" s="102"/>
      <c r="J10" s="100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94">
        <v>-4</v>
      </c>
      <c r="B11" s="10" t="str">
        <f>IF(6стр1!C17=6стр1!B16,6стр1!B18,IF(6стр1!C17=6стр1!B18,6стр1!B16,0))</f>
        <v>нет</v>
      </c>
      <c r="C11" s="87">
        <v>81</v>
      </c>
      <c r="D11" s="104" t="s">
        <v>139</v>
      </c>
      <c r="E11" s="103"/>
      <c r="F11" s="87">
        <v>112</v>
      </c>
      <c r="G11" s="101" t="s">
        <v>184</v>
      </c>
      <c r="H11" s="103"/>
      <c r="I11" s="102"/>
      <c r="J11" s="100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94"/>
      <c r="B12" s="94">
        <v>-47</v>
      </c>
      <c r="C12" s="10" t="str">
        <f>IF(6стр2!D55=6стр2!C53,6стр2!C57,IF(6стр2!D55=6стр2!C57,6стр2!C53,0))</f>
        <v>Сиразов Данис</v>
      </c>
      <c r="D12" s="100"/>
      <c r="E12" s="103"/>
      <c r="F12" s="102"/>
      <c r="G12" s="102"/>
      <c r="H12" s="103"/>
      <c r="I12" s="102"/>
      <c r="J12" s="100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94">
        <v>-5</v>
      </c>
      <c r="B13" s="6" t="str">
        <f>IF(6стр1!C21=6стр1!B20,6стр1!B22,IF(6стр1!C21=6стр1!B22,6стр1!B20,0))</f>
        <v>нет</v>
      </c>
      <c r="C13" s="100"/>
      <c r="D13" s="94">
        <v>-50</v>
      </c>
      <c r="E13" s="6" t="str">
        <f>IF(6стр1!E27=6стр1!D23,6стр1!D31,IF(6стр1!E27=6стр1!D31,6стр1!D23,0))</f>
        <v>Сергеев Алексей</v>
      </c>
      <c r="F13" s="102"/>
      <c r="G13" s="102"/>
      <c r="H13" s="103"/>
      <c r="I13" s="102"/>
      <c r="J13" s="100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94"/>
      <c r="B14" s="87">
        <v>66</v>
      </c>
      <c r="C14" s="101" t="s">
        <v>177</v>
      </c>
      <c r="D14" s="100"/>
      <c r="E14" s="102"/>
      <c r="F14" s="102"/>
      <c r="G14" s="102"/>
      <c r="H14" s="103"/>
      <c r="I14" s="102"/>
      <c r="J14" s="100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94">
        <v>-6</v>
      </c>
      <c r="B15" s="10" t="str">
        <f>IF(6стр1!C25=6стр1!B24,6стр1!B26,IF(6стр1!C25=6стр1!B26,6стр1!B24,0))</f>
        <v>Романенков Александр</v>
      </c>
      <c r="C15" s="87">
        <v>82</v>
      </c>
      <c r="D15" s="101" t="s">
        <v>178</v>
      </c>
      <c r="E15" s="87">
        <v>105</v>
      </c>
      <c r="F15" s="104" t="s">
        <v>145</v>
      </c>
      <c r="G15" s="87">
        <v>116</v>
      </c>
      <c r="H15" s="101" t="s">
        <v>184</v>
      </c>
      <c r="I15" s="87">
        <v>122</v>
      </c>
      <c r="J15" s="101" t="s">
        <v>184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94"/>
      <c r="B16" s="94">
        <v>-46</v>
      </c>
      <c r="C16" s="10" t="str">
        <f>IF(6стр2!D47=6стр2!C45,6стр2!C49,IF(6стр2!D47=6стр2!C49,6стр2!C45,0))</f>
        <v>Арсланов Артур</v>
      </c>
      <c r="D16" s="102"/>
      <c r="E16" s="102"/>
      <c r="F16" s="100"/>
      <c r="G16" s="102"/>
      <c r="H16" s="102"/>
      <c r="I16" s="102"/>
      <c r="J16" s="102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94">
        <v>-7</v>
      </c>
      <c r="B17" s="6" t="str">
        <f>IF(6стр1!C29=6стр1!B28,6стр1!B30,IF(6стр1!C29=6стр1!B30,6стр1!B28,0))</f>
        <v>Дмитриев Владислав</v>
      </c>
      <c r="C17" s="100"/>
      <c r="D17" s="87">
        <v>97</v>
      </c>
      <c r="E17" s="104" t="s">
        <v>145</v>
      </c>
      <c r="F17" s="100"/>
      <c r="G17" s="102"/>
      <c r="H17" s="102"/>
      <c r="I17" s="102"/>
      <c r="J17" s="102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94"/>
      <c r="B18" s="87">
        <v>67</v>
      </c>
      <c r="C18" s="101" t="s">
        <v>161</v>
      </c>
      <c r="D18" s="102"/>
      <c r="E18" s="103"/>
      <c r="F18" s="100"/>
      <c r="G18" s="102"/>
      <c r="H18" s="102"/>
      <c r="I18" s="102"/>
      <c r="J18" s="102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94">
        <v>-8</v>
      </c>
      <c r="B19" s="10" t="str">
        <f>IF(6стр1!C33=6стр1!B32,6стр1!B34,IF(6стр1!C33=6стр1!B34,6стр1!B32,0))</f>
        <v>нет</v>
      </c>
      <c r="C19" s="87">
        <v>83</v>
      </c>
      <c r="D19" s="104" t="s">
        <v>145</v>
      </c>
      <c r="E19" s="103"/>
      <c r="F19" s="94">
        <v>-60</v>
      </c>
      <c r="G19" s="10" t="str">
        <f>IF(6стр2!F51=6стр2!E43,6стр2!E59,IF(6стр2!F51=6стр2!E59,6стр2!E43,0))</f>
        <v>Муталипов Владислав</v>
      </c>
      <c r="H19" s="102"/>
      <c r="I19" s="102"/>
      <c r="J19" s="102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94"/>
      <c r="B20" s="106">
        <v>-45</v>
      </c>
      <c r="C20" s="10" t="str">
        <f>IF(6стр2!D39=6стр2!C37,6стр2!C41,IF(6стр2!D39=6стр2!C41,6стр2!C37,0))</f>
        <v>Булдин Никита</v>
      </c>
      <c r="D20" s="100"/>
      <c r="E20" s="103"/>
      <c r="F20" s="100"/>
      <c r="G20" s="103"/>
      <c r="H20" s="102"/>
      <c r="I20" s="102"/>
      <c r="J20" s="102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94">
        <v>-9</v>
      </c>
      <c r="B21" s="6" t="str">
        <f>IF(6стр1!C37=6стр1!B36,6стр1!B38,IF(6стр1!C37=6стр1!B38,6стр1!B36,0))</f>
        <v>нет</v>
      </c>
      <c r="C21" s="100"/>
      <c r="D21" s="94">
        <v>-51</v>
      </c>
      <c r="E21" s="6" t="str">
        <f>IF(6стр1!E43=6стр1!D39,6стр1!D47,IF(6стр1!E43=6стр1!D47,6стр1!D39,0))</f>
        <v>Потеряхин Кирилл</v>
      </c>
      <c r="F21" s="100"/>
      <c r="G21" s="103"/>
      <c r="H21" s="102"/>
      <c r="I21" s="102"/>
      <c r="J21" s="102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94"/>
      <c r="B22" s="87">
        <v>68</v>
      </c>
      <c r="C22" s="101" t="s">
        <v>164</v>
      </c>
      <c r="D22" s="100"/>
      <c r="E22" s="102"/>
      <c r="F22" s="100"/>
      <c r="G22" s="103"/>
      <c r="H22" s="102"/>
      <c r="I22" s="102"/>
      <c r="J22" s="102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94">
        <v>-10</v>
      </c>
      <c r="B23" s="10" t="str">
        <f>IF(6стр1!C41=6стр1!B40,6стр1!B42,IF(6стр1!C41=6стр1!B42,6стр1!B40,0))</f>
        <v>Голобородько Дмитрий</v>
      </c>
      <c r="C23" s="87">
        <v>84</v>
      </c>
      <c r="D23" s="101" t="s">
        <v>164</v>
      </c>
      <c r="E23" s="87">
        <v>106</v>
      </c>
      <c r="F23" s="101" t="s">
        <v>157</v>
      </c>
      <c r="G23" s="103"/>
      <c r="H23" s="87">
        <v>120</v>
      </c>
      <c r="I23" s="104" t="s">
        <v>184</v>
      </c>
      <c r="J23" s="102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94"/>
      <c r="B24" s="94">
        <v>-44</v>
      </c>
      <c r="C24" s="10" t="str">
        <f>IF(6стр2!D31=6стр2!C29,6стр2!C33,IF(6стр2!D31=6стр2!C33,6стр2!C29,0))</f>
        <v>Башиpов Вадим</v>
      </c>
      <c r="D24" s="102"/>
      <c r="E24" s="102"/>
      <c r="F24" s="102"/>
      <c r="G24" s="103"/>
      <c r="H24" s="102"/>
      <c r="I24" s="100"/>
      <c r="J24" s="102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94">
        <v>-11</v>
      </c>
      <c r="B25" s="6" t="str">
        <f>IF(6стр1!C45=6стр1!B44,6стр1!B46,IF(6стр1!C45=6стр1!B46,6стр1!B44,0))</f>
        <v>Пищиков Роман</v>
      </c>
      <c r="C25" s="100"/>
      <c r="D25" s="87">
        <v>98</v>
      </c>
      <c r="E25" s="104" t="s">
        <v>164</v>
      </c>
      <c r="F25" s="102"/>
      <c r="G25" s="103"/>
      <c r="H25" s="102"/>
      <c r="I25" s="100"/>
      <c r="J25" s="102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94"/>
      <c r="B26" s="87">
        <v>69</v>
      </c>
      <c r="C26" s="101" t="s">
        <v>180</v>
      </c>
      <c r="D26" s="102"/>
      <c r="E26" s="103"/>
      <c r="F26" s="102"/>
      <c r="G26" s="103"/>
      <c r="H26" s="102"/>
      <c r="I26" s="100"/>
      <c r="J26" s="102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94">
        <v>-12</v>
      </c>
      <c r="B27" s="10" t="str">
        <f>IF(6стр1!C49=6стр1!B48,6стр1!B50,IF(6стр1!C49=6стр1!B50,6стр1!B48,0))</f>
        <v>нет</v>
      </c>
      <c r="C27" s="87">
        <v>85</v>
      </c>
      <c r="D27" s="104" t="s">
        <v>158</v>
      </c>
      <c r="E27" s="103"/>
      <c r="F27" s="87">
        <v>113</v>
      </c>
      <c r="G27" s="101" t="s">
        <v>157</v>
      </c>
      <c r="H27" s="102"/>
      <c r="I27" s="100"/>
      <c r="J27" s="102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94"/>
      <c r="B28" s="94">
        <v>-43</v>
      </c>
      <c r="C28" s="10" t="str">
        <f>IF(6стр2!D23=6стр2!C21,6стр2!C25,IF(6стр2!D23=6стр2!C25,6стр2!C21,0))</f>
        <v>Гурьянова Дарья</v>
      </c>
      <c r="D28" s="100"/>
      <c r="E28" s="103"/>
      <c r="F28" s="102"/>
      <c r="G28" s="102"/>
      <c r="H28" s="102"/>
      <c r="I28" s="100"/>
      <c r="J28" s="102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94">
        <v>-13</v>
      </c>
      <c r="B29" s="6" t="str">
        <f>IF(6стр1!C53=6стр1!B52,6стр1!B54,IF(6стр1!C53=6стр1!B54,6стр1!B52,0))</f>
        <v>нет</v>
      </c>
      <c r="C29" s="100"/>
      <c r="D29" s="94">
        <v>-52</v>
      </c>
      <c r="E29" s="6" t="str">
        <f>IF(6стр1!E59=6стр1!D55,6стр1!D63,IF(6стр1!E59=6стр1!D63,6стр1!D55,0))</f>
        <v>Ткаченко Дарья</v>
      </c>
      <c r="F29" s="102"/>
      <c r="G29" s="102"/>
      <c r="H29" s="102"/>
      <c r="I29" s="100"/>
      <c r="J29" s="102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94"/>
      <c r="B30" s="87">
        <v>70</v>
      </c>
      <c r="C30" s="101" t="s">
        <v>181</v>
      </c>
      <c r="D30" s="100"/>
      <c r="E30" s="102"/>
      <c r="F30" s="102"/>
      <c r="G30" s="102"/>
      <c r="H30" s="102"/>
      <c r="I30" s="100"/>
      <c r="J30" s="107" t="s">
        <v>184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94">
        <v>-14</v>
      </c>
      <c r="B31" s="10" t="str">
        <f>IF(6стр1!C57=6стр1!B56,6стр1!B58,IF(6стр1!C57=6стр1!B58,6стр1!B56,0))</f>
        <v>Асылгужин Радмир</v>
      </c>
      <c r="C31" s="87">
        <v>86</v>
      </c>
      <c r="D31" s="101" t="s">
        <v>182</v>
      </c>
      <c r="E31" s="87">
        <v>107</v>
      </c>
      <c r="F31" s="104" t="s">
        <v>156</v>
      </c>
      <c r="G31" s="87">
        <v>117</v>
      </c>
      <c r="H31" s="104" t="s">
        <v>149</v>
      </c>
      <c r="I31" s="100"/>
      <c r="J31" s="108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94"/>
      <c r="B32" s="94">
        <v>-42</v>
      </c>
      <c r="C32" s="10" t="str">
        <f>IF(6стр2!D15=6стр2!C13,6стр2!C17,IF(6стр2!D15=6стр2!C17,6стр2!C13,0))</f>
        <v>Сафин Салават</v>
      </c>
      <c r="D32" s="102"/>
      <c r="E32" s="102"/>
      <c r="F32" s="100"/>
      <c r="G32" s="102"/>
      <c r="H32" s="100"/>
      <c r="I32" s="100"/>
      <c r="J32" s="102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94">
        <v>-15</v>
      </c>
      <c r="B33" s="6" t="str">
        <f>IF(6стр1!C61=6стр1!B60,6стр1!B62,IF(6стр1!C61=6стр1!B62,6стр1!B60,0))</f>
        <v>Юдичева Елена</v>
      </c>
      <c r="C33" s="100"/>
      <c r="D33" s="87">
        <v>99</v>
      </c>
      <c r="E33" s="104" t="s">
        <v>172</v>
      </c>
      <c r="F33" s="100"/>
      <c r="G33" s="102"/>
      <c r="H33" s="100"/>
      <c r="I33" s="100"/>
      <c r="J33" s="8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94"/>
      <c r="B34" s="87">
        <v>71</v>
      </c>
      <c r="C34" s="101" t="s">
        <v>172</v>
      </c>
      <c r="D34" s="102"/>
      <c r="E34" s="100"/>
      <c r="F34" s="100"/>
      <c r="G34" s="102"/>
      <c r="H34" s="100"/>
      <c r="I34" s="100"/>
      <c r="J34" s="102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94">
        <v>-16</v>
      </c>
      <c r="B35" s="10" t="str">
        <f>IF(6стр1!C65=6стр1!B64,6стр1!B66,IF(6стр1!C65=6стр1!B66,6стр1!B64,0))</f>
        <v>нет</v>
      </c>
      <c r="C35" s="87">
        <v>87</v>
      </c>
      <c r="D35" s="104" t="s">
        <v>172</v>
      </c>
      <c r="E35" s="100"/>
      <c r="F35" s="94">
        <v>-59</v>
      </c>
      <c r="G35" s="10" t="str">
        <f>IF(6стр2!F19=6стр2!E11,6стр2!E27,IF(6стр2!F19=6стр2!E27,6стр2!E11,0))</f>
        <v>Бардуков Сергей</v>
      </c>
      <c r="H35" s="100"/>
      <c r="I35" s="109"/>
      <c r="J35" s="110" t="str">
        <f>IF(J30=J15,J47,IF(J30=J47,J15,0))</f>
        <v>Чикреев Денис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94"/>
      <c r="B36" s="94">
        <v>-41</v>
      </c>
      <c r="C36" s="10" t="str">
        <f>IF(6стр2!D7=6стр2!C5,6стр2!C9,IF(6стр2!D7=6стр2!C9,6стр2!C5,0))</f>
        <v>Ильичев Артем</v>
      </c>
      <c r="D36" s="100"/>
      <c r="E36" s="100"/>
      <c r="F36" s="100"/>
      <c r="G36" s="100"/>
      <c r="H36" s="100"/>
      <c r="I36" s="109"/>
      <c r="J36" s="108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94">
        <v>-17</v>
      </c>
      <c r="B37" s="6" t="str">
        <f>IF(6стр2!C5=6стр2!B4,6стр2!B6,IF(6стр2!C5=6стр2!B6,6стр2!B4,0))</f>
        <v>нет</v>
      </c>
      <c r="C37" s="100"/>
      <c r="D37" s="94">
        <v>-53</v>
      </c>
      <c r="E37" s="6" t="str">
        <f>IF(6стр2!E11=6стр2!D7,6стр2!D15,IF(6стр2!E11=6стр2!D15,6стр2!D7,0))</f>
        <v>Плаксиенко Егор</v>
      </c>
      <c r="F37" s="100"/>
      <c r="G37" s="100"/>
      <c r="H37" s="100"/>
      <c r="I37" s="100"/>
      <c r="J37" s="102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94"/>
      <c r="B38" s="87">
        <v>72</v>
      </c>
      <c r="C38" s="101" t="s">
        <v>166</v>
      </c>
      <c r="D38" s="100"/>
      <c r="E38" s="102"/>
      <c r="F38" s="100"/>
      <c r="G38" s="100"/>
      <c r="H38" s="100"/>
      <c r="I38" s="103"/>
      <c r="J38" s="102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94">
        <v>-18</v>
      </c>
      <c r="B39" s="10" t="str">
        <f>IF(6стр2!C9=6стр2!B8,6стр2!B10,IF(6стр2!C9=6стр2!B10,6стр2!B8,0))</f>
        <v>Потеряхин Артем</v>
      </c>
      <c r="C39" s="87">
        <v>88</v>
      </c>
      <c r="D39" s="101" t="s">
        <v>166</v>
      </c>
      <c r="E39" s="87">
        <v>108</v>
      </c>
      <c r="F39" s="101" t="s">
        <v>138</v>
      </c>
      <c r="G39" s="100"/>
      <c r="H39" s="94">
        <v>-62</v>
      </c>
      <c r="I39" s="6" t="str">
        <f>IF(6стр2!G35=6стр2!F19,6стр2!F51,IF(6стр2!G35=6стр2!F51,6стр2!F19,0))</f>
        <v>Чикреев Денис</v>
      </c>
      <c r="J39" s="102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94"/>
      <c r="B40" s="94">
        <v>-40</v>
      </c>
      <c r="C40" s="10" t="str">
        <f>IF(6стр1!D63=6стр1!C61,6стр1!C65,IF(6стр1!D63=6стр1!C65,6стр1!C61,0))</f>
        <v>Григорьева Инна</v>
      </c>
      <c r="D40" s="102"/>
      <c r="E40" s="102"/>
      <c r="F40" s="102"/>
      <c r="G40" s="100"/>
      <c r="H40" s="100"/>
      <c r="I40" s="102"/>
      <c r="J40" s="102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94">
        <v>-19</v>
      </c>
      <c r="B41" s="6" t="str">
        <f>IF(6стр2!C13=6стр2!B12,6стр2!B14,IF(6стр2!C13=6стр2!B14,6стр2!B12,0))</f>
        <v>Антонова Арина</v>
      </c>
      <c r="C41" s="100"/>
      <c r="D41" s="87">
        <v>100</v>
      </c>
      <c r="E41" s="104" t="s">
        <v>166</v>
      </c>
      <c r="F41" s="102"/>
      <c r="G41" s="100"/>
      <c r="H41" s="100"/>
      <c r="I41" s="102"/>
      <c r="J41" s="102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94"/>
      <c r="B42" s="87">
        <v>73</v>
      </c>
      <c r="C42" s="101" t="s">
        <v>155</v>
      </c>
      <c r="D42" s="102"/>
      <c r="E42" s="103"/>
      <c r="F42" s="102"/>
      <c r="G42" s="100"/>
      <c r="H42" s="100"/>
      <c r="I42" s="102"/>
      <c r="J42" s="102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94">
        <v>-20</v>
      </c>
      <c r="B43" s="10" t="str">
        <f>IF(6стр2!C17=6стр2!B16,6стр2!B18,IF(6стр2!C17=6стр2!B18,6стр2!B16,0))</f>
        <v>нет</v>
      </c>
      <c r="C43" s="87">
        <v>89</v>
      </c>
      <c r="D43" s="104" t="s">
        <v>155</v>
      </c>
      <c r="E43" s="103"/>
      <c r="F43" s="87">
        <v>114</v>
      </c>
      <c r="G43" s="101" t="s">
        <v>173</v>
      </c>
      <c r="H43" s="103"/>
      <c r="I43" s="102"/>
      <c r="J43" s="102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94"/>
      <c r="B44" s="94">
        <v>-39</v>
      </c>
      <c r="C44" s="10" t="str">
        <f>IF(6стр1!D55=6стр1!C53,6стр1!C57,IF(6стр1!D55=6стр1!C57,6стр1!C53,0))</f>
        <v>Абдюкова Вилена</v>
      </c>
      <c r="D44" s="100"/>
      <c r="E44" s="103"/>
      <c r="F44" s="102"/>
      <c r="G44" s="102"/>
      <c r="H44" s="103"/>
      <c r="I44" s="102"/>
      <c r="J44" s="102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94">
        <v>-21</v>
      </c>
      <c r="B45" s="6" t="str">
        <f>IF(6стр2!C21=6стр2!B20,6стр2!B22,IF(6стр2!C21=6стр2!B22,6стр2!B20,0))</f>
        <v>нет</v>
      </c>
      <c r="C45" s="100"/>
      <c r="D45" s="94">
        <v>-54</v>
      </c>
      <c r="E45" s="6" t="str">
        <f>IF(6стр2!E27=6стр2!D23,6стр2!D31,IF(6стр2!E27=6стр2!D31,6стр2!D23,0))</f>
        <v>Аминов Айдар</v>
      </c>
      <c r="F45" s="102"/>
      <c r="G45" s="102"/>
      <c r="H45" s="103"/>
      <c r="I45" s="102"/>
      <c r="J45" s="102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94"/>
      <c r="B46" s="87">
        <v>74</v>
      </c>
      <c r="C46" s="101" t="s">
        <v>179</v>
      </c>
      <c r="D46" s="100"/>
      <c r="E46" s="102"/>
      <c r="F46" s="102"/>
      <c r="G46" s="102"/>
      <c r="H46" s="103"/>
      <c r="I46" s="102"/>
      <c r="J46" s="102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94">
        <v>-22</v>
      </c>
      <c r="B47" s="10" t="str">
        <f>IF(6стр2!C25=6стр2!B24,6стр2!B26,IF(6стр2!C25=6стр2!B26,6стр2!B24,0))</f>
        <v>Салимова Карина</v>
      </c>
      <c r="C47" s="87">
        <v>90</v>
      </c>
      <c r="D47" s="101" t="s">
        <v>150</v>
      </c>
      <c r="E47" s="87">
        <v>109</v>
      </c>
      <c r="F47" s="104" t="s">
        <v>173</v>
      </c>
      <c r="G47" s="87">
        <v>118</v>
      </c>
      <c r="H47" s="101" t="s">
        <v>173</v>
      </c>
      <c r="I47" s="87">
        <v>123</v>
      </c>
      <c r="J47" s="104" t="s">
        <v>122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94"/>
      <c r="B48" s="94">
        <v>-38</v>
      </c>
      <c r="C48" s="10" t="str">
        <f>IF(6стр1!D47=6стр1!C45,6стр1!C49,IF(6стр1!D47=6стр1!C49,6стр1!C45,0))</f>
        <v>Кудашев Фарит</v>
      </c>
      <c r="D48" s="102"/>
      <c r="E48" s="102"/>
      <c r="F48" s="100"/>
      <c r="G48" s="102"/>
      <c r="H48" s="102"/>
      <c r="I48" s="102"/>
      <c r="J48" s="100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94">
        <v>-23</v>
      </c>
      <c r="B49" s="6" t="str">
        <f>IF(6стр2!C29=6стр2!B28,6стр2!B30,IF(6стр2!C29=6стр2!B30,6стр2!B28,0))</f>
        <v>Гарифуллина Екатерина</v>
      </c>
      <c r="C49" s="100"/>
      <c r="D49" s="87">
        <v>101</v>
      </c>
      <c r="E49" s="104" t="s">
        <v>173</v>
      </c>
      <c r="F49" s="100"/>
      <c r="G49" s="102"/>
      <c r="H49" s="102"/>
      <c r="I49" s="102"/>
      <c r="J49" s="100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94"/>
      <c r="B50" s="87">
        <v>75</v>
      </c>
      <c r="C50" s="101" t="s">
        <v>174</v>
      </c>
      <c r="D50" s="102"/>
      <c r="E50" s="103"/>
      <c r="F50" s="100"/>
      <c r="G50" s="102"/>
      <c r="H50" s="102"/>
      <c r="I50" s="102"/>
      <c r="J50" s="100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94">
        <v>-24</v>
      </c>
      <c r="B51" s="10" t="str">
        <f>IF(6стр2!C33=6стр2!B32,6стр2!B34,IF(6стр2!C33=6стр2!B34,6стр2!B32,0))</f>
        <v>нет</v>
      </c>
      <c r="C51" s="87">
        <v>91</v>
      </c>
      <c r="D51" s="104" t="s">
        <v>173</v>
      </c>
      <c r="E51" s="103"/>
      <c r="F51" s="94">
        <v>-58</v>
      </c>
      <c r="G51" s="10" t="str">
        <f>IF(6стр1!F51=6стр1!E43,6стр1!E59,IF(6стр1!F51=6стр1!E59,6стр1!E43,0))</f>
        <v>Газизуллин Роман</v>
      </c>
      <c r="H51" s="102"/>
      <c r="I51" s="102"/>
      <c r="J51" s="100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94"/>
      <c r="B52" s="106">
        <v>-37</v>
      </c>
      <c r="C52" s="10" t="str">
        <f>IF(6стр1!D39=6стр1!C37,6стр1!C41,IF(6стр1!D39=6стр1!C41,6стр1!C37,0))</f>
        <v>Гилязова Альбина</v>
      </c>
      <c r="D52" s="100"/>
      <c r="E52" s="103"/>
      <c r="F52" s="100"/>
      <c r="G52" s="103"/>
      <c r="H52" s="102"/>
      <c r="I52" s="102"/>
      <c r="J52" s="100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94">
        <v>-25</v>
      </c>
      <c r="B53" s="6" t="str">
        <f>IF(6стр2!C37=6стр2!B36,6стр2!B38,IF(6стр2!C37=6стр2!B38,6стр2!B36,0))</f>
        <v>нет</v>
      </c>
      <c r="C53" s="100"/>
      <c r="D53" s="94">
        <v>-55</v>
      </c>
      <c r="E53" s="6" t="str">
        <f>IF(6стр2!E43=6стр2!D39,6стр2!D47,IF(6стр2!E43=6стр2!D47,6стр2!D39,0))</f>
        <v>Христофоров Максим</v>
      </c>
      <c r="F53" s="100"/>
      <c r="G53" s="103"/>
      <c r="H53" s="102"/>
      <c r="I53" s="102"/>
      <c r="J53" s="100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94"/>
      <c r="B54" s="87">
        <v>76</v>
      </c>
      <c r="C54" s="101" t="s">
        <v>162</v>
      </c>
      <c r="D54" s="100"/>
      <c r="E54" s="102"/>
      <c r="F54" s="100"/>
      <c r="G54" s="103"/>
      <c r="H54" s="102"/>
      <c r="I54" s="102"/>
      <c r="J54" s="100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94">
        <v>-26</v>
      </c>
      <c r="B55" s="10" t="str">
        <f>IF(6стр2!C41=6стр2!B40,6стр2!B42,IF(6стр2!C41=6стр2!B42,6стр2!B40,0))</f>
        <v>Байков Руслан</v>
      </c>
      <c r="C55" s="87">
        <v>92</v>
      </c>
      <c r="D55" s="101" t="s">
        <v>162</v>
      </c>
      <c r="E55" s="87">
        <v>110</v>
      </c>
      <c r="F55" s="101" t="s">
        <v>175</v>
      </c>
      <c r="G55" s="103"/>
      <c r="H55" s="87">
        <v>121</v>
      </c>
      <c r="I55" s="104" t="s">
        <v>173</v>
      </c>
      <c r="J55" s="100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94"/>
      <c r="B56" s="94">
        <v>-36</v>
      </c>
      <c r="C56" s="10" t="str">
        <f>IF(6стр1!D31=6стр1!C29,6стр1!C33,IF(6стр1!D31=6стр1!C33,6стр1!C29,0))</f>
        <v>Емельянов Владислав</v>
      </c>
      <c r="D56" s="102"/>
      <c r="E56" s="102"/>
      <c r="F56" s="102"/>
      <c r="G56" s="103"/>
      <c r="H56" s="102"/>
      <c r="I56" s="100"/>
      <c r="J56" s="100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94">
        <v>-27</v>
      </c>
      <c r="B57" s="6" t="str">
        <f>IF(6стр2!C45=6стр2!B44,6стр2!B46,IF(6стр2!C45=6стр2!B46,6стр2!B44,0))</f>
        <v>Альмухаметова Анжелина</v>
      </c>
      <c r="C57" s="100"/>
      <c r="D57" s="87">
        <v>102</v>
      </c>
      <c r="E57" s="104" t="s">
        <v>162</v>
      </c>
      <c r="F57" s="102"/>
      <c r="G57" s="103"/>
      <c r="H57" s="102"/>
      <c r="I57" s="100"/>
      <c r="J57" s="100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94"/>
      <c r="B58" s="87">
        <v>77</v>
      </c>
      <c r="C58" s="101" t="s">
        <v>159</v>
      </c>
      <c r="D58" s="102"/>
      <c r="E58" s="103"/>
      <c r="F58" s="102"/>
      <c r="G58" s="103"/>
      <c r="H58" s="102"/>
      <c r="I58" s="100"/>
      <c r="J58" s="100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94">
        <v>-28</v>
      </c>
      <c r="B59" s="10" t="str">
        <f>IF(6стр2!C49=6стр2!B48,6стр2!B50,IF(6стр2!C49=6стр2!B50,6стр2!B48,0))</f>
        <v>нет</v>
      </c>
      <c r="C59" s="87">
        <v>93</v>
      </c>
      <c r="D59" s="104" t="s">
        <v>159</v>
      </c>
      <c r="E59" s="103"/>
      <c r="F59" s="87">
        <v>115</v>
      </c>
      <c r="G59" s="101" t="s">
        <v>175</v>
      </c>
      <c r="H59" s="102"/>
      <c r="I59" s="100"/>
      <c r="J59" s="100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94"/>
      <c r="B60" s="94">
        <v>-35</v>
      </c>
      <c r="C60" s="10" t="str">
        <f>IF(6стр1!D23=6стр1!C21,6стр1!C25,IF(6стр1!D23=6стр1!C25,6стр1!C21,0))</f>
        <v>Кочкин Андрей</v>
      </c>
      <c r="D60" s="100"/>
      <c r="E60" s="103"/>
      <c r="F60" s="102"/>
      <c r="G60" s="102"/>
      <c r="H60" s="102"/>
      <c r="I60" s="100"/>
      <c r="J60" s="100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94">
        <v>-29</v>
      </c>
      <c r="B61" s="6" t="str">
        <f>IF(6стр2!C53=6стр2!B52,6стр2!B54,IF(6стр2!C53=6стр2!B54,6стр2!B52,0))</f>
        <v>нет</v>
      </c>
      <c r="C61" s="100"/>
      <c r="D61" s="94">
        <v>-56</v>
      </c>
      <c r="E61" s="6" t="str">
        <f>IF(6стр2!E59=6стр2!D55,6стр2!D63,IF(6стр2!E59=6стр2!D63,6стр2!D55,0))</f>
        <v>Запольских Алена</v>
      </c>
      <c r="F61" s="102"/>
      <c r="G61" s="102"/>
      <c r="H61" s="102"/>
      <c r="I61" s="100"/>
      <c r="J61" s="100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94"/>
      <c r="B62" s="87">
        <v>78</v>
      </c>
      <c r="C62" s="101" t="s">
        <v>154</v>
      </c>
      <c r="D62" s="100"/>
      <c r="E62" s="102"/>
      <c r="F62" s="102"/>
      <c r="G62" s="102"/>
      <c r="H62" s="102"/>
      <c r="I62" s="100"/>
      <c r="J62" s="100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94">
        <v>-30</v>
      </c>
      <c r="B63" s="10" t="str">
        <f>IF(6стр2!C57=6стр2!B56,6стр2!B58,IF(6стр2!C57=6стр2!B58,6стр2!B56,0))</f>
        <v>Ижболдина Полина</v>
      </c>
      <c r="C63" s="87">
        <v>94</v>
      </c>
      <c r="D63" s="101" t="s">
        <v>154</v>
      </c>
      <c r="E63" s="87">
        <v>111</v>
      </c>
      <c r="F63" s="104" t="s">
        <v>169</v>
      </c>
      <c r="G63" s="87">
        <v>119</v>
      </c>
      <c r="H63" s="104" t="s">
        <v>175</v>
      </c>
      <c r="I63" s="100"/>
      <c r="J63" s="100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94"/>
      <c r="B64" s="94">
        <v>-34</v>
      </c>
      <c r="C64" s="10" t="str">
        <f>IF(6стр1!D15=6стр1!C13,6стр1!C17,IF(6стр1!D15=6стр1!C17,6стр1!C13,0))</f>
        <v>Блинков Дмитрий</v>
      </c>
      <c r="D64" s="102"/>
      <c r="E64" s="102"/>
      <c r="F64" s="100"/>
      <c r="G64" s="102"/>
      <c r="H64" s="100"/>
      <c r="I64" s="100"/>
      <c r="J64" s="100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94">
        <v>-31</v>
      </c>
      <c r="B65" s="6" t="str">
        <f>IF(6стр2!C61=6стр2!B60,6стр2!B62,IF(6стр2!C61=6стр2!B62,6стр2!B60,0))</f>
        <v>Тимашева Лилия</v>
      </c>
      <c r="C65" s="100"/>
      <c r="D65" s="87">
        <v>103</v>
      </c>
      <c r="E65" s="104" t="s">
        <v>169</v>
      </c>
      <c r="F65" s="100"/>
      <c r="G65" s="102"/>
      <c r="H65" s="94">
        <v>-122</v>
      </c>
      <c r="I65" s="6" t="str">
        <f>IF(J15=I7,I23,IF(J15=I23,I7,0))</f>
        <v>Фаттахов Айнур</v>
      </c>
      <c r="J65" s="100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94"/>
      <c r="B66" s="87">
        <v>79</v>
      </c>
      <c r="C66" s="101" t="s">
        <v>170</v>
      </c>
      <c r="D66" s="102"/>
      <c r="E66" s="100"/>
      <c r="F66" s="100"/>
      <c r="G66" s="102"/>
      <c r="H66" s="94"/>
      <c r="I66" s="87">
        <v>125</v>
      </c>
      <c r="J66" s="101" t="s">
        <v>128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94">
        <v>-32</v>
      </c>
      <c r="B67" s="10" t="str">
        <f>IF(6стр2!C65=6стр2!B64,6стр2!B66,IF(6стр2!C65=6стр2!B66,6стр2!B64,0))</f>
        <v>нет</v>
      </c>
      <c r="C67" s="87">
        <v>95</v>
      </c>
      <c r="D67" s="104" t="s">
        <v>169</v>
      </c>
      <c r="E67" s="100"/>
      <c r="F67" s="94">
        <v>-57</v>
      </c>
      <c r="G67" s="10" t="str">
        <f>IF(6стр1!F19=6стр1!E11,6стр1!E27,IF(6стр1!F19=6стр1!E27,6стр1!E11,0))</f>
        <v>Юнусов Арсен</v>
      </c>
      <c r="H67" s="94">
        <v>-123</v>
      </c>
      <c r="I67" s="10" t="str">
        <f>IF(J47=I39,I55,IF(J47=I55,I39,0))</f>
        <v>Гилязова Альбина</v>
      </c>
      <c r="J67" s="9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94"/>
      <c r="B68" s="94">
        <v>-33</v>
      </c>
      <c r="C68" s="10" t="str">
        <f>IF(6стр1!D7=6стр1!C5,6стр1!C9,IF(6стр1!D7=6стр1!C9,6стр1!C5,0))</f>
        <v>Киселев Евгений</v>
      </c>
      <c r="D68" s="100"/>
      <c r="E68" s="100"/>
      <c r="F68" s="100"/>
      <c r="G68" s="100"/>
      <c r="H68" s="94"/>
      <c r="I68" s="94">
        <v>-125</v>
      </c>
      <c r="J68" s="6" t="str">
        <f>IF(J66=I65,I67,IF(J66=I67,I65,0))</f>
        <v>Гилязова Альбина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94">
        <v>-116</v>
      </c>
      <c r="B69" s="6" t="str">
        <f>IF(H15=G11,G19,IF(H15=G19,G11,0))</f>
        <v>Муталипов Владислав</v>
      </c>
      <c r="C69" s="100"/>
      <c r="D69" s="100"/>
      <c r="E69" s="94">
        <v>-127</v>
      </c>
      <c r="F69" s="6" t="str">
        <f>IF(C70=B69,B71,IF(C70=B71,B69,0))</f>
        <v>Муталипов Владислав</v>
      </c>
      <c r="G69" s="100"/>
      <c r="H69" s="94">
        <v>-120</v>
      </c>
      <c r="I69" s="6" t="str">
        <f>IF(I23=H15,H31,IF(I23=H31,H15,0))</f>
        <v>Бардуков Сергей</v>
      </c>
      <c r="J69" s="9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94"/>
      <c r="B70" s="87">
        <v>127</v>
      </c>
      <c r="C70" s="101" t="s">
        <v>157</v>
      </c>
      <c r="D70" s="100"/>
      <c r="E70" s="94"/>
      <c r="F70" s="87">
        <v>130</v>
      </c>
      <c r="G70" s="101" t="s">
        <v>148</v>
      </c>
      <c r="H70" s="94"/>
      <c r="I70" s="87">
        <v>126</v>
      </c>
      <c r="J70" s="101" t="s">
        <v>175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94">
        <v>-117</v>
      </c>
      <c r="B71" s="10" t="str">
        <f>IF(H31=G27,G35,IF(H31=G35,G27,0))</f>
        <v>Потеряхин Кирилл</v>
      </c>
      <c r="C71" s="102"/>
      <c r="D71" s="103"/>
      <c r="E71" s="94">
        <v>-128</v>
      </c>
      <c r="F71" s="10" t="str">
        <f>IF(C74=B73,B75,IF(C74=B75,B73,0))</f>
        <v>Юнусов Арсен</v>
      </c>
      <c r="G71" s="94" t="s">
        <v>10</v>
      </c>
      <c r="H71" s="94">
        <v>-121</v>
      </c>
      <c r="I71" s="10" t="str">
        <f>IF(I55=H47,H63,IF(I55=H63,H47,0))</f>
        <v>Христофоров Максим</v>
      </c>
      <c r="J71" s="9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94"/>
      <c r="B72" s="100"/>
      <c r="C72" s="87">
        <v>129</v>
      </c>
      <c r="D72" s="101" t="s">
        <v>157</v>
      </c>
      <c r="E72" s="94"/>
      <c r="F72" s="94">
        <v>-130</v>
      </c>
      <c r="G72" s="6" t="str">
        <f>IF(G70=F69,F71,IF(G70=F71,F69,0))</f>
        <v>Юнусов Арсен</v>
      </c>
      <c r="H72" s="94"/>
      <c r="I72" s="94">
        <v>-126</v>
      </c>
      <c r="J72" s="6" t="str">
        <f>IF(J70=I69,I71,IF(J70=I71,I69,0))</f>
        <v>Бардуков Сергей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94">
        <v>-118</v>
      </c>
      <c r="B73" s="6" t="str">
        <f>IF(H47=G43,G51,IF(H47=G51,G43,0))</f>
        <v>Газизуллин Роман</v>
      </c>
      <c r="C73" s="102"/>
      <c r="D73" s="106" t="s">
        <v>6</v>
      </c>
      <c r="E73" s="94">
        <v>-112</v>
      </c>
      <c r="F73" s="6" t="str">
        <f>IF(G11=F7,F15,IF(G11=F15,F7,0))</f>
        <v>Булдин Никита</v>
      </c>
      <c r="G73" s="94" t="s">
        <v>11</v>
      </c>
      <c r="H73" s="94">
        <v>-131</v>
      </c>
      <c r="I73" s="6" t="str">
        <f>IF(G74=F73,F75,IF(G74=F75,F73,0))</f>
        <v>Ткаченко Дарья</v>
      </c>
      <c r="J73" s="9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94"/>
      <c r="B74" s="87">
        <v>128</v>
      </c>
      <c r="C74" s="104" t="s">
        <v>165</v>
      </c>
      <c r="D74" s="100"/>
      <c r="E74" s="94"/>
      <c r="F74" s="87">
        <v>131</v>
      </c>
      <c r="G74" s="101" t="s">
        <v>145</v>
      </c>
      <c r="H74" s="94"/>
      <c r="I74" s="87">
        <v>134</v>
      </c>
      <c r="J74" s="101" t="s">
        <v>156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94">
        <v>-119</v>
      </c>
      <c r="B75" s="10" t="str">
        <f>IF(H63=G59,G67,IF(H63=G67,G59,0))</f>
        <v>Юнусов Арсен</v>
      </c>
      <c r="C75" s="94">
        <v>-129</v>
      </c>
      <c r="D75" s="6" t="str">
        <f>IF(D72=C70,C74,IF(D72=C74,C70,0))</f>
        <v>Газизуллин Роман</v>
      </c>
      <c r="E75" s="94">
        <v>-113</v>
      </c>
      <c r="F75" s="10" t="str">
        <f>IF(G27=F23,F31,IF(G27=F31,F23,0))</f>
        <v>Ткаченко Дарья</v>
      </c>
      <c r="G75" s="102"/>
      <c r="H75" s="94">
        <v>-132</v>
      </c>
      <c r="I75" s="10" t="str">
        <f>IF(G78=F77,F79,IF(G78=F79,F77,0))</f>
        <v>Киселев Евгений</v>
      </c>
      <c r="J75" s="9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94"/>
      <c r="B76" s="100"/>
      <c r="C76" s="100"/>
      <c r="D76" s="94" t="s">
        <v>8</v>
      </c>
      <c r="E76" s="94"/>
      <c r="F76" s="100"/>
      <c r="G76" s="87">
        <v>133</v>
      </c>
      <c r="H76" s="101" t="s">
        <v>138</v>
      </c>
      <c r="I76" s="94">
        <v>-134</v>
      </c>
      <c r="J76" s="6" t="str">
        <f>IF(J74=I73,I75,IF(J74=I75,I73,0))</f>
        <v>Киселев Евгений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94">
        <v>-104</v>
      </c>
      <c r="B77" s="6" t="str">
        <f>IF(F7=E5,E9,IF(F7=E9,E5,0))</f>
        <v>Вашешников Денис</v>
      </c>
      <c r="C77" s="100"/>
      <c r="D77" s="100"/>
      <c r="E77" s="94">
        <v>-114</v>
      </c>
      <c r="F77" s="6" t="str">
        <f>IF(G43=F39,F47,IF(G43=F47,F39,0))</f>
        <v>Плаксиенко Егор</v>
      </c>
      <c r="G77" s="102"/>
      <c r="H77" s="106" t="s">
        <v>12</v>
      </c>
      <c r="I77" s="100"/>
      <c r="J77" s="9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94"/>
      <c r="B78" s="87">
        <v>135</v>
      </c>
      <c r="C78" s="101" t="s">
        <v>167</v>
      </c>
      <c r="D78" s="100"/>
      <c r="E78" s="94"/>
      <c r="F78" s="87">
        <v>132</v>
      </c>
      <c r="G78" s="104" t="s">
        <v>138</v>
      </c>
      <c r="H78" s="100"/>
      <c r="I78" s="100"/>
      <c r="J78" s="100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94">
        <v>-105</v>
      </c>
      <c r="B79" s="10" t="str">
        <f>IF(F15=E13,E17,IF(F15=E17,E13,0))</f>
        <v>Сергеев Алексей</v>
      </c>
      <c r="C79" s="102"/>
      <c r="D79" s="100"/>
      <c r="E79" s="94">
        <v>-115</v>
      </c>
      <c r="F79" s="10" t="str">
        <f>IF(G59=F55,F63,IF(G59=F63,F55,0))</f>
        <v>Киселев Евгений</v>
      </c>
      <c r="G79" s="94">
        <v>-133</v>
      </c>
      <c r="H79" s="6" t="str">
        <f>IF(H76=G74,G78,IF(H76=G78,G74,0))</f>
        <v>Булдин Никита</v>
      </c>
      <c r="I79" s="100"/>
      <c r="J79" s="100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94"/>
      <c r="B80" s="100"/>
      <c r="C80" s="87">
        <v>139</v>
      </c>
      <c r="D80" s="101" t="s">
        <v>172</v>
      </c>
      <c r="E80" s="100"/>
      <c r="F80" s="100"/>
      <c r="G80" s="100"/>
      <c r="H80" s="94" t="s">
        <v>14</v>
      </c>
      <c r="I80" s="100"/>
      <c r="J80" s="100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94">
        <v>-106</v>
      </c>
      <c r="B81" s="6" t="str">
        <f>IF(F23=E21,E25,IF(F23=E25,E21,0))</f>
        <v>Голобородько Дмитрий</v>
      </c>
      <c r="C81" s="102"/>
      <c r="D81" s="102"/>
      <c r="E81" s="100"/>
      <c r="F81" s="100"/>
      <c r="G81" s="94">
        <v>-139</v>
      </c>
      <c r="H81" s="6" t="str">
        <f>IF(D80=C78,C82,IF(D80=C82,C78,0))</f>
        <v>Вашешников Денис</v>
      </c>
      <c r="I81" s="100"/>
      <c r="J81" s="100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94"/>
      <c r="B82" s="87">
        <v>136</v>
      </c>
      <c r="C82" s="104" t="s">
        <v>172</v>
      </c>
      <c r="D82" s="102"/>
      <c r="E82" s="100"/>
      <c r="F82" s="100"/>
      <c r="G82" s="100"/>
      <c r="H82" s="87">
        <v>142</v>
      </c>
      <c r="I82" s="101" t="s">
        <v>152</v>
      </c>
      <c r="J82" s="100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94">
        <v>-107</v>
      </c>
      <c r="B83" s="10" t="str">
        <f>IF(F31=E29,E33,IF(F31=E33,E29,0))</f>
        <v>Юдичева Елена</v>
      </c>
      <c r="C83" s="100"/>
      <c r="D83" s="102"/>
      <c r="E83" s="100"/>
      <c r="F83" s="100"/>
      <c r="G83" s="94">
        <v>-140</v>
      </c>
      <c r="H83" s="10" t="str">
        <f>IF(D88=C86,C90,IF(D88=C90,C86,0))</f>
        <v>Запольских Алена</v>
      </c>
      <c r="I83" s="94" t="s">
        <v>185</v>
      </c>
      <c r="J83" s="100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94"/>
      <c r="B84" s="100"/>
      <c r="C84" s="103"/>
      <c r="D84" s="87">
        <v>141</v>
      </c>
      <c r="E84" s="101" t="s">
        <v>172</v>
      </c>
      <c r="F84" s="94">
        <v>-135</v>
      </c>
      <c r="G84" s="6" t="str">
        <f>IF(C78=B77,B79,IF(C78=B79,B77,0))</f>
        <v>Сергеев Алексей</v>
      </c>
      <c r="H84" s="94">
        <v>-142</v>
      </c>
      <c r="I84" s="6" t="str">
        <f>IF(I82=H81,H83,IF(I82=H83,H81,0))</f>
        <v>Вашешников Денис</v>
      </c>
      <c r="J84" s="100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94">
        <v>-108</v>
      </c>
      <c r="B85" s="6" t="str">
        <f>IF(F39=E37,E41,IF(F39=E41,E37,0))</f>
        <v>Потеряхин Артем</v>
      </c>
      <c r="C85" s="100"/>
      <c r="D85" s="102"/>
      <c r="E85" s="94" t="s">
        <v>16</v>
      </c>
      <c r="F85" s="94"/>
      <c r="G85" s="87">
        <v>143</v>
      </c>
      <c r="H85" s="111" t="s">
        <v>147</v>
      </c>
      <c r="I85" s="94" t="s">
        <v>19</v>
      </c>
      <c r="J85" s="100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94"/>
      <c r="B86" s="87">
        <v>137</v>
      </c>
      <c r="C86" s="101" t="s">
        <v>144</v>
      </c>
      <c r="D86" s="102"/>
      <c r="E86" s="100"/>
      <c r="F86" s="94">
        <v>-136</v>
      </c>
      <c r="G86" s="10" t="str">
        <f>IF(C82=B81,B83,IF(C82=B83,B81,0))</f>
        <v>Голобородько Дмитрий</v>
      </c>
      <c r="H86" s="102"/>
      <c r="I86" s="100"/>
      <c r="J86" s="100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94">
        <v>-109</v>
      </c>
      <c r="B87" s="10" t="str">
        <f>IF(F47=E45,E49,IF(F47=E49,E45,0))</f>
        <v>Аминов Айдар</v>
      </c>
      <c r="C87" s="102"/>
      <c r="D87" s="102"/>
      <c r="E87" s="100"/>
      <c r="F87" s="94"/>
      <c r="G87" s="100"/>
      <c r="H87" s="87">
        <v>145</v>
      </c>
      <c r="I87" s="111" t="s">
        <v>147</v>
      </c>
      <c r="J87" s="100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94"/>
      <c r="B88" s="100"/>
      <c r="C88" s="87">
        <v>140</v>
      </c>
      <c r="D88" s="104" t="s">
        <v>144</v>
      </c>
      <c r="E88" s="100"/>
      <c r="F88" s="94">
        <v>-137</v>
      </c>
      <c r="G88" s="6" t="str">
        <f>IF(C86=B85,B87,IF(C86=B87,B85,0))</f>
        <v>Потеряхин Артем</v>
      </c>
      <c r="H88" s="102"/>
      <c r="I88" s="106" t="s">
        <v>18</v>
      </c>
      <c r="J88" s="100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94">
        <v>-110</v>
      </c>
      <c r="B89" s="6" t="str">
        <f>IF(F55=E53,E57,IF(F55=E57,E53,0))</f>
        <v>Байков Руслан</v>
      </c>
      <c r="C89" s="102"/>
      <c r="D89" s="103"/>
      <c r="E89" s="100"/>
      <c r="F89" s="94"/>
      <c r="G89" s="87">
        <v>144</v>
      </c>
      <c r="H89" s="112" t="s">
        <v>166</v>
      </c>
      <c r="I89" s="100"/>
      <c r="J89" s="100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94"/>
      <c r="B90" s="87">
        <v>138</v>
      </c>
      <c r="C90" s="104" t="s">
        <v>152</v>
      </c>
      <c r="D90" s="94">
        <v>-141</v>
      </c>
      <c r="E90" s="6" t="str">
        <f>IF(E84=D80,D88,IF(E84=D88,D80,0))</f>
        <v>Аминов Айдар</v>
      </c>
      <c r="F90" s="94">
        <v>-138</v>
      </c>
      <c r="G90" s="10" t="str">
        <f>IF(C90=B89,B91,IF(C90=B91,B89,0))</f>
        <v>Байков Руслан</v>
      </c>
      <c r="H90" s="94">
        <v>-145</v>
      </c>
      <c r="I90" s="6" t="str">
        <f>IF(I87=H85,H89,IF(I87=H89,H85,0))</f>
        <v>Потеряхин Артем</v>
      </c>
      <c r="J90" s="100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94">
        <v>-111</v>
      </c>
      <c r="B91" s="10" t="str">
        <f>IF(F63=E61,E65,IF(F63=E65,E61,0))</f>
        <v>Запольских Алена</v>
      </c>
      <c r="C91" s="100"/>
      <c r="D91" s="100"/>
      <c r="E91" s="94" t="s">
        <v>17</v>
      </c>
      <c r="F91" s="100"/>
      <c r="G91" s="100"/>
      <c r="H91" s="100"/>
      <c r="I91" s="94" t="s">
        <v>20</v>
      </c>
      <c r="J91" s="100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15" customWidth="1"/>
    <col min="2" max="2" width="15.75390625" style="115" customWidth="1"/>
    <col min="3" max="9" width="10.75390625" style="115" customWidth="1"/>
    <col min="10" max="10" width="16.25390625" style="115" customWidth="1"/>
    <col min="11" max="21" width="9.125" style="114" customWidth="1"/>
    <col min="22" max="16384" width="9.125" style="115" customWidth="1"/>
  </cols>
  <sheetData>
    <row r="1" spans="1:10" ht="9.75" customHeight="1">
      <c r="A1" s="113" t="str">
        <f>Сп6!A1</f>
        <v>Кубок Башкортостана 2010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9.75" customHeight="1">
      <c r="A2" s="113" t="str">
        <f>Сп6!A2</f>
        <v>1/128 финала Турнира Международный день семьи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9.75" customHeight="1">
      <c r="A3" s="116">
        <f>Сп6!A3</f>
        <v>40264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21" ht="9.75" customHeight="1">
      <c r="A4" s="100"/>
      <c r="B4" s="100"/>
      <c r="C4" s="100"/>
      <c r="D4" s="100"/>
      <c r="E4" s="100"/>
      <c r="F4" s="100"/>
      <c r="G4" s="94">
        <v>-151</v>
      </c>
      <c r="H4" s="6" t="str">
        <f>IF(D8=C6,C10,IF(D8=C10,C6,0))</f>
        <v>Арсланов Артур</v>
      </c>
      <c r="I4" s="100"/>
      <c r="J4" s="100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9.75" customHeight="1">
      <c r="A5" s="94">
        <v>-96</v>
      </c>
      <c r="B5" s="6" t="str">
        <f>IF(6стр3!E9=6стр3!D7,6стр3!D11,IF(6стр3!E9=6стр3!D11,6стр3!D7,0))</f>
        <v>Никонов Артем</v>
      </c>
      <c r="C5" s="100"/>
      <c r="D5" s="94">
        <v>-143</v>
      </c>
      <c r="E5" s="6" t="str">
        <f>IF(6стр3!H85=6стр3!G84,6стр3!G86,IF(6стр3!H85=6стр3!G86,6стр3!G84,0))</f>
        <v>Голобородько Дмитрий</v>
      </c>
      <c r="F5" s="100"/>
      <c r="G5" s="94"/>
      <c r="H5" s="87">
        <v>154</v>
      </c>
      <c r="I5" s="101" t="s">
        <v>178</v>
      </c>
      <c r="J5" s="100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9.75" customHeight="1">
      <c r="A6" s="94"/>
      <c r="B6" s="87">
        <v>147</v>
      </c>
      <c r="C6" s="101" t="s">
        <v>178</v>
      </c>
      <c r="D6" s="100"/>
      <c r="E6" s="87">
        <v>146</v>
      </c>
      <c r="F6" s="101" t="s">
        <v>162</v>
      </c>
      <c r="G6" s="94">
        <v>-152</v>
      </c>
      <c r="H6" s="10" t="str">
        <f>IF(D16=C14,C18,IF(D16=C18,C14,0))</f>
        <v>Ижболдина Полина</v>
      </c>
      <c r="I6" s="94" t="s">
        <v>27</v>
      </c>
      <c r="J6" s="100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9.75" customHeight="1">
      <c r="A7" s="94">
        <v>-97</v>
      </c>
      <c r="B7" s="10" t="str">
        <f>IF(6стр3!E17=6стр3!D15,6стр3!D19,IF(6стр3!E17=6стр3!D19,6стр3!D15,0))</f>
        <v>Арсланов Артур</v>
      </c>
      <c r="C7" s="102"/>
      <c r="D7" s="94">
        <v>-144</v>
      </c>
      <c r="E7" s="10" t="str">
        <f>IF(6стр3!H89=6стр3!G88,6стр3!G90,IF(6стр3!H89=6стр3!G90,6стр3!G88,0))</f>
        <v>Байков Руслан</v>
      </c>
      <c r="F7" s="94" t="s">
        <v>21</v>
      </c>
      <c r="G7" s="100"/>
      <c r="H7" s="94">
        <v>-154</v>
      </c>
      <c r="I7" s="6" t="str">
        <f>IF(I5=H4,H6,IF(I5=H6,H4,0))</f>
        <v>Ижболдина Полина</v>
      </c>
      <c r="J7" s="100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9.75" customHeight="1">
      <c r="A8" s="94"/>
      <c r="B8" s="100"/>
      <c r="C8" s="87">
        <v>151</v>
      </c>
      <c r="D8" s="101" t="s">
        <v>158</v>
      </c>
      <c r="E8" s="94">
        <v>-146</v>
      </c>
      <c r="F8" s="6" t="str">
        <f>IF(F6=E5,E7,IF(F6=E7,E5,0))</f>
        <v>Голобородько Дмитрий</v>
      </c>
      <c r="G8" s="100"/>
      <c r="H8" s="100"/>
      <c r="I8" s="94" t="s">
        <v>29</v>
      </c>
      <c r="J8" s="100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9.75" customHeight="1">
      <c r="A9" s="94">
        <v>-98</v>
      </c>
      <c r="B9" s="6" t="str">
        <f>IF(6стр3!E25=6стр3!D23,6стр3!D27,IF(6стр3!E25=6стр3!D27,6стр3!D23,0))</f>
        <v>Гурьянова Дарья</v>
      </c>
      <c r="C9" s="102"/>
      <c r="D9" s="102"/>
      <c r="E9" s="100"/>
      <c r="F9" s="94" t="s">
        <v>22</v>
      </c>
      <c r="G9" s="94">
        <v>-147</v>
      </c>
      <c r="H9" s="6" t="str">
        <f>IF(C6=B5,B7,IF(C6=B7,B5,0))</f>
        <v>Никонов Артем</v>
      </c>
      <c r="I9" s="100"/>
      <c r="J9" s="100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ht="9.75" customHeight="1">
      <c r="A10" s="94"/>
      <c r="B10" s="87">
        <v>148</v>
      </c>
      <c r="C10" s="104" t="s">
        <v>158</v>
      </c>
      <c r="D10" s="102"/>
      <c r="E10" s="100"/>
      <c r="F10" s="100"/>
      <c r="G10" s="94"/>
      <c r="H10" s="87">
        <v>155</v>
      </c>
      <c r="I10" s="101" t="s">
        <v>182</v>
      </c>
      <c r="J10" s="100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9.75" customHeight="1">
      <c r="A11" s="94">
        <v>-99</v>
      </c>
      <c r="B11" s="10" t="str">
        <f>IF(6стр3!E33=6стр3!D31,6стр3!D35,IF(6стр3!E33=6стр3!D35,6стр3!D31,0))</f>
        <v>Сафин Салават</v>
      </c>
      <c r="C11" s="100"/>
      <c r="D11" s="102"/>
      <c r="E11" s="100"/>
      <c r="F11" s="100"/>
      <c r="G11" s="94">
        <v>-148</v>
      </c>
      <c r="H11" s="10" t="str">
        <f>IF(C10=B9,B11,IF(C10=B11,B9,0))</f>
        <v>Сафин Салават</v>
      </c>
      <c r="I11" s="102"/>
      <c r="J11" s="10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ht="9.75" customHeight="1">
      <c r="A12" s="94"/>
      <c r="B12" s="100"/>
      <c r="C12" s="103"/>
      <c r="D12" s="87">
        <v>153</v>
      </c>
      <c r="E12" s="101" t="s">
        <v>150</v>
      </c>
      <c r="F12" s="100"/>
      <c r="G12" s="94"/>
      <c r="H12" s="100"/>
      <c r="I12" s="87">
        <v>157</v>
      </c>
      <c r="J12" s="101" t="s">
        <v>182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9.75" customHeight="1">
      <c r="A13" s="94">
        <v>-100</v>
      </c>
      <c r="B13" s="6" t="str">
        <f>IF(6стр3!E41=6стр3!D39,6стр3!D43,IF(6стр3!E41=6стр3!D43,6стр3!D39,0))</f>
        <v>Антонова Арина</v>
      </c>
      <c r="C13" s="100"/>
      <c r="D13" s="102"/>
      <c r="E13" s="94" t="s">
        <v>23</v>
      </c>
      <c r="F13" s="100"/>
      <c r="G13" s="94">
        <v>-149</v>
      </c>
      <c r="H13" s="6" t="str">
        <f>IF(C14=B13,B15,IF(C14=B15,B13,0))</f>
        <v>Антонова Арина</v>
      </c>
      <c r="I13" s="102"/>
      <c r="J13" s="106" t="s">
        <v>24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9.75" customHeight="1">
      <c r="A14" s="94"/>
      <c r="B14" s="87">
        <v>149</v>
      </c>
      <c r="C14" s="101" t="s">
        <v>150</v>
      </c>
      <c r="D14" s="102"/>
      <c r="E14" s="100"/>
      <c r="F14" s="100"/>
      <c r="G14" s="94"/>
      <c r="H14" s="87">
        <v>156</v>
      </c>
      <c r="I14" s="104" t="s">
        <v>155</v>
      </c>
      <c r="J14" s="100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9.75" customHeight="1">
      <c r="A15" s="94">
        <v>-101</v>
      </c>
      <c r="B15" s="10" t="str">
        <f>IF(6стр3!E49=6стр3!D47,6стр3!D51,IF(6стр3!E49=6стр3!D51,6стр3!D47,0))</f>
        <v>Кудашев Фарит</v>
      </c>
      <c r="C15" s="102"/>
      <c r="D15" s="102"/>
      <c r="E15" s="100"/>
      <c r="F15" s="100"/>
      <c r="G15" s="94">
        <v>-150</v>
      </c>
      <c r="H15" s="10" t="str">
        <f>IF(C18=B17,B19,IF(C18=B19,B17,0))</f>
        <v>Альмухаметова Анжелина</v>
      </c>
      <c r="I15" s="94">
        <v>-157</v>
      </c>
      <c r="J15" s="6" t="str">
        <f>IF(J12=I10,I14,IF(J12=I14,I10,0))</f>
        <v>Антонова Арина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ht="9.75" customHeight="1">
      <c r="A16" s="94"/>
      <c r="B16" s="100"/>
      <c r="C16" s="87">
        <v>152</v>
      </c>
      <c r="D16" s="104" t="s">
        <v>150</v>
      </c>
      <c r="E16" s="100"/>
      <c r="F16" s="94">
        <v>-155</v>
      </c>
      <c r="G16" s="6" t="str">
        <f>IF(I10=H9,H11,IF(I10=H11,H9,0))</f>
        <v>Никонов Артем</v>
      </c>
      <c r="H16" s="103"/>
      <c r="I16" s="100"/>
      <c r="J16" s="94" t="s">
        <v>26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1:21" ht="9.75" customHeight="1">
      <c r="A17" s="94">
        <v>-102</v>
      </c>
      <c r="B17" s="6" t="str">
        <f>IF(6стр3!E57=6стр3!D55,6стр3!D59,IF(6стр3!E57=6стр3!D59,6стр3!D55,0))</f>
        <v>Альмухаметова Анжелина</v>
      </c>
      <c r="C17" s="102"/>
      <c r="D17" s="103"/>
      <c r="E17" s="100"/>
      <c r="F17" s="94"/>
      <c r="G17" s="87">
        <v>158</v>
      </c>
      <c r="H17" s="101" t="s">
        <v>159</v>
      </c>
      <c r="I17" s="100"/>
      <c r="J17" s="100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9.75" customHeight="1">
      <c r="A18" s="94"/>
      <c r="B18" s="87">
        <v>150</v>
      </c>
      <c r="C18" s="104" t="s">
        <v>154</v>
      </c>
      <c r="D18" s="94">
        <v>-153</v>
      </c>
      <c r="E18" s="6" t="str">
        <f>IF(E12=D8,D16,IF(E12=D16,D8,0))</f>
        <v>Гурьянова Дарья</v>
      </c>
      <c r="F18" s="94">
        <v>-156</v>
      </c>
      <c r="G18" s="10" t="str">
        <f>IF(I14=H13,H15,IF(I14=H15,H13,0))</f>
        <v>Альмухаметова Анжелина</v>
      </c>
      <c r="H18" s="94" t="s">
        <v>28</v>
      </c>
      <c r="I18" s="100"/>
      <c r="J18" s="100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ht="9.75" customHeight="1">
      <c r="A19" s="94">
        <v>-103</v>
      </c>
      <c r="B19" s="10" t="str">
        <f>IF(6стр3!E65=6стр3!D63,6стр3!D67,IF(6стр3!E65=6стр3!D67,6стр3!D63,0))</f>
        <v>Ижболдина Полина</v>
      </c>
      <c r="C19" s="100"/>
      <c r="D19" s="100"/>
      <c r="E19" s="94" t="s">
        <v>25</v>
      </c>
      <c r="F19" s="100"/>
      <c r="G19" s="94">
        <v>-158</v>
      </c>
      <c r="H19" s="6" t="str">
        <f>IF(H17=G16,G18,IF(H17=G18,G16,0))</f>
        <v>Никонов Артем</v>
      </c>
      <c r="I19" s="100"/>
      <c r="J19" s="100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ht="9.75" customHeight="1">
      <c r="A20" s="94"/>
      <c r="B20" s="100"/>
      <c r="C20" s="100"/>
      <c r="D20" s="100"/>
      <c r="E20" s="100"/>
      <c r="F20" s="100"/>
      <c r="G20" s="100"/>
      <c r="H20" s="94" t="s">
        <v>30</v>
      </c>
      <c r="I20" s="100"/>
      <c r="J20" s="100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1" ht="9.75" customHeight="1">
      <c r="A21" s="94">
        <v>-80</v>
      </c>
      <c r="B21" s="6" t="str">
        <f>IF(6стр3!D7=6стр3!C6,6стр3!C8,IF(6стр3!D7=6стр3!C8,6стр3!C6,0))</f>
        <v>Шведов Артем</v>
      </c>
      <c r="C21" s="100"/>
      <c r="D21" s="100"/>
      <c r="E21" s="100"/>
      <c r="F21" s="100"/>
      <c r="G21" s="100"/>
      <c r="H21" s="94">
        <v>-171</v>
      </c>
      <c r="I21" s="6" t="str">
        <f>IF(E28=D24,D32,IF(E28=D32,D24,0))</f>
        <v>Ильичев Артем</v>
      </c>
      <c r="J21" s="100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ht="9.75" customHeight="1">
      <c r="A22" s="94"/>
      <c r="B22" s="87">
        <v>159</v>
      </c>
      <c r="C22" s="101" t="s">
        <v>168</v>
      </c>
      <c r="D22" s="100"/>
      <c r="E22" s="100"/>
      <c r="F22" s="100"/>
      <c r="G22" s="100"/>
      <c r="H22" s="100"/>
      <c r="I22" s="87">
        <v>174</v>
      </c>
      <c r="J22" s="101" t="s">
        <v>160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9.75" customHeight="1">
      <c r="A23" s="94">
        <v>-81</v>
      </c>
      <c r="B23" s="10" t="str">
        <f>IF(6стр3!D11=6стр3!C10,6стр3!C12,IF(6стр3!D11=6стр3!C12,6стр3!C10,0))</f>
        <v>Сиразов Данис</v>
      </c>
      <c r="C23" s="102"/>
      <c r="D23" s="100"/>
      <c r="E23" s="100"/>
      <c r="F23" s="100"/>
      <c r="G23" s="100"/>
      <c r="H23" s="94">
        <v>-172</v>
      </c>
      <c r="I23" s="10" t="str">
        <f>IF(E44=D40,D48,IF(E44=D48,D40,0))</f>
        <v>Кочкин Андрей</v>
      </c>
      <c r="J23" s="94" t="s">
        <v>186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ht="9.75" customHeight="1">
      <c r="A24" s="94"/>
      <c r="B24" s="100"/>
      <c r="C24" s="87">
        <v>167</v>
      </c>
      <c r="D24" s="101" t="s">
        <v>168</v>
      </c>
      <c r="E24" s="100"/>
      <c r="F24" s="100"/>
      <c r="G24" s="100"/>
      <c r="H24" s="100"/>
      <c r="I24" s="94">
        <v>-174</v>
      </c>
      <c r="J24" s="6" t="str">
        <f>IF(J22=I21,I23,IF(J22=I23,I21,0))</f>
        <v>Ильичев Артем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ht="9.75" customHeight="1">
      <c r="A25" s="94">
        <v>-82</v>
      </c>
      <c r="B25" s="6" t="str">
        <f>IF(6стр3!D15=6стр3!C14,6стр3!C16,IF(6стр3!D15=6стр3!C16,6стр3!C14,0))</f>
        <v>Романенков Александр</v>
      </c>
      <c r="C25" s="102"/>
      <c r="D25" s="102"/>
      <c r="E25" s="100"/>
      <c r="F25" s="100"/>
      <c r="G25" s="94">
        <v>-167</v>
      </c>
      <c r="H25" s="6" t="str">
        <f>IF(D24=C22,C26,IF(D24=C26,C22,0))</f>
        <v>Дмитриев Владислав</v>
      </c>
      <c r="I25" s="109"/>
      <c r="J25" s="94" t="s">
        <v>187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ht="9.75" customHeight="1">
      <c r="A26" s="94"/>
      <c r="B26" s="87">
        <v>160</v>
      </c>
      <c r="C26" s="104" t="s">
        <v>161</v>
      </c>
      <c r="D26" s="102"/>
      <c r="E26" s="100"/>
      <c r="F26" s="100"/>
      <c r="G26" s="94"/>
      <c r="H26" s="87">
        <v>175</v>
      </c>
      <c r="I26" s="101" t="s">
        <v>161</v>
      </c>
      <c r="J26" s="100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 ht="9.75" customHeight="1">
      <c r="A27" s="94">
        <v>-83</v>
      </c>
      <c r="B27" s="10" t="str">
        <f>IF(6стр3!D19=6стр3!C18,6стр3!C20,IF(6стр3!D19=6стр3!C20,6стр3!C18,0))</f>
        <v>Дмитриев Владислав</v>
      </c>
      <c r="C27" s="100"/>
      <c r="D27" s="102"/>
      <c r="E27" s="100"/>
      <c r="F27" s="100"/>
      <c r="G27" s="94">
        <v>-168</v>
      </c>
      <c r="H27" s="10" t="str">
        <f>IF(D32=C30,C34,IF(D32=C34,C30,0))</f>
        <v>Башиpов Вадим</v>
      </c>
      <c r="I27" s="102"/>
      <c r="J27" s="100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ht="9.75" customHeight="1">
      <c r="A28" s="94"/>
      <c r="B28" s="100"/>
      <c r="C28" s="100"/>
      <c r="D28" s="87">
        <v>171</v>
      </c>
      <c r="E28" s="101" t="s">
        <v>168</v>
      </c>
      <c r="F28" s="100"/>
      <c r="G28" s="94"/>
      <c r="H28" s="100"/>
      <c r="I28" s="87">
        <v>177</v>
      </c>
      <c r="J28" s="101" t="s">
        <v>153</v>
      </c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ht="9.75" customHeight="1">
      <c r="A29" s="94">
        <v>-84</v>
      </c>
      <c r="B29" s="6" t="str">
        <f>IF(6стр3!D23=6стр3!C22,6стр3!C24,IF(6стр3!D23=6стр3!C24,6стр3!C22,0))</f>
        <v>Башиpов Вадим</v>
      </c>
      <c r="C29" s="100"/>
      <c r="D29" s="102"/>
      <c r="E29" s="102"/>
      <c r="F29" s="100"/>
      <c r="G29" s="94">
        <v>-169</v>
      </c>
      <c r="H29" s="6" t="str">
        <f>IF(D40=C38,C42,IF(D40=C42,C38,0))</f>
        <v>Гарифуллина Екатерина</v>
      </c>
      <c r="I29" s="102"/>
      <c r="J29" s="94" t="s">
        <v>188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9.75" customHeight="1">
      <c r="A30" s="94"/>
      <c r="B30" s="87">
        <v>161</v>
      </c>
      <c r="C30" s="101" t="s">
        <v>163</v>
      </c>
      <c r="D30" s="102"/>
      <c r="E30" s="102"/>
      <c r="F30" s="100"/>
      <c r="G30" s="94"/>
      <c r="H30" s="87">
        <v>176</v>
      </c>
      <c r="I30" s="104" t="s">
        <v>153</v>
      </c>
      <c r="J30" s="100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ht="9.75" customHeight="1">
      <c r="A31" s="94">
        <v>-85</v>
      </c>
      <c r="B31" s="10" t="str">
        <f>IF(6стр3!D27=6стр3!C26,6стр3!C28,IF(6стр3!D27=6стр3!C28,6стр3!C26,0))</f>
        <v>Пищиков Роман</v>
      </c>
      <c r="C31" s="102"/>
      <c r="D31" s="102"/>
      <c r="E31" s="102"/>
      <c r="F31" s="100"/>
      <c r="G31" s="94">
        <v>-170</v>
      </c>
      <c r="H31" s="10" t="str">
        <f>IF(D48=C46,C50,IF(D48=C50,C46,0))</f>
        <v>Блинков Дмитрий</v>
      </c>
      <c r="I31" s="94">
        <v>-177</v>
      </c>
      <c r="J31" s="6" t="str">
        <f>IF(J28=I26,I30,IF(J28=I30,I26,0))</f>
        <v>Дмитриев Владислав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ht="9.75" customHeight="1">
      <c r="A32" s="94"/>
      <c r="B32" s="100"/>
      <c r="C32" s="87">
        <v>168</v>
      </c>
      <c r="D32" s="104" t="s">
        <v>171</v>
      </c>
      <c r="E32" s="102"/>
      <c r="F32" s="94">
        <v>-175</v>
      </c>
      <c r="G32" s="6" t="str">
        <f>IF(I26=H25,H27,IF(I26=H27,H25,0))</f>
        <v>Башиpов Вадим</v>
      </c>
      <c r="H32" s="100"/>
      <c r="I32" s="109"/>
      <c r="J32" s="94" t="s">
        <v>189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ht="9.75" customHeight="1">
      <c r="A33" s="94">
        <v>-86</v>
      </c>
      <c r="B33" s="6" t="str">
        <f>IF(6стр3!D31=6стр3!C30,6стр3!C32,IF(6стр3!D31=6стр3!C32,6стр3!C30,0))</f>
        <v>Асылгужин Радмир</v>
      </c>
      <c r="C33" s="102"/>
      <c r="D33" s="100"/>
      <c r="E33" s="102"/>
      <c r="F33" s="94"/>
      <c r="G33" s="87">
        <v>178</v>
      </c>
      <c r="H33" s="101" t="s">
        <v>163</v>
      </c>
      <c r="I33" s="100"/>
      <c r="J33" s="100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9.75" customHeight="1">
      <c r="A34" s="94"/>
      <c r="B34" s="87">
        <v>162</v>
      </c>
      <c r="C34" s="104" t="s">
        <v>171</v>
      </c>
      <c r="D34" s="100"/>
      <c r="E34" s="102"/>
      <c r="F34" s="94">
        <v>-176</v>
      </c>
      <c r="G34" s="10" t="str">
        <f>IF(I30=H29,H31,IF(I30=H31,H29,0))</f>
        <v>Гарифуллина Екатерина</v>
      </c>
      <c r="H34" s="94" t="s">
        <v>190</v>
      </c>
      <c r="I34" s="109"/>
      <c r="J34" s="109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ht="9.75" customHeight="1">
      <c r="A35" s="94">
        <v>-87</v>
      </c>
      <c r="B35" s="10" t="str">
        <f>IF(6стр3!D35=6стр3!C34,6стр3!C36,IF(6стр3!D35=6стр3!C36,6стр3!C34,0))</f>
        <v>Ильичев Артем</v>
      </c>
      <c r="C35" s="100"/>
      <c r="D35" s="100"/>
      <c r="E35" s="107" t="s">
        <v>168</v>
      </c>
      <c r="F35" s="94"/>
      <c r="G35" s="94">
        <v>-178</v>
      </c>
      <c r="H35" s="6" t="str">
        <f>IF(H33=G32,G34,IF(H33=G34,G32,0))</f>
        <v>Гарифуллина Екатерина</v>
      </c>
      <c r="I35" s="100"/>
      <c r="J35" s="100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 ht="9.75" customHeight="1">
      <c r="A36" s="94"/>
      <c r="B36" s="100"/>
      <c r="C36" s="100"/>
      <c r="D36" s="100"/>
      <c r="E36" s="108" t="s">
        <v>191</v>
      </c>
      <c r="F36" s="94">
        <v>-159</v>
      </c>
      <c r="G36" s="6" t="str">
        <f>IF(C22=B21,B23,IF(C22=B23,B21,0))</f>
        <v>Сиразов Данис</v>
      </c>
      <c r="H36" s="94" t="s">
        <v>192</v>
      </c>
      <c r="I36" s="100"/>
      <c r="J36" s="100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ht="9.75" customHeight="1">
      <c r="A37" s="94">
        <v>-88</v>
      </c>
      <c r="B37" s="6" t="str">
        <f>IF(6стр3!D39=6стр3!C38,6стр3!C40,IF(6стр3!D39=6стр3!C40,6стр3!C38,0))</f>
        <v>Григорьева Инна</v>
      </c>
      <c r="C37" s="100"/>
      <c r="D37" s="100"/>
      <c r="E37" s="102"/>
      <c r="F37" s="94"/>
      <c r="G37" s="87">
        <v>179</v>
      </c>
      <c r="H37" s="111" t="s">
        <v>177</v>
      </c>
      <c r="I37" s="100"/>
      <c r="J37" s="100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ht="9.75" customHeight="1">
      <c r="A38" s="94"/>
      <c r="B38" s="87">
        <v>163</v>
      </c>
      <c r="C38" s="101" t="s">
        <v>134</v>
      </c>
      <c r="D38" s="100"/>
      <c r="E38" s="118" t="str">
        <f>IF(E35=E28,E44,IF(E35=E44,E28,0))</f>
        <v>Григорьева Инна</v>
      </c>
      <c r="F38" s="94">
        <v>-160</v>
      </c>
      <c r="G38" s="10" t="str">
        <f>IF(C26=B25,B27,IF(C26=B27,B25,0))</f>
        <v>Романенков Александр</v>
      </c>
      <c r="H38" s="102"/>
      <c r="I38" s="109"/>
      <c r="J38" s="109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 ht="9.75" customHeight="1">
      <c r="A39" s="94">
        <v>-89</v>
      </c>
      <c r="B39" s="10" t="str">
        <f>IF(6стр3!D43=6стр3!C42,6стр3!C44,IF(6стр3!D43=6стр3!C44,6стр3!C42,0))</f>
        <v>Абдюкова Вилена</v>
      </c>
      <c r="C39" s="102"/>
      <c r="D39" s="100"/>
      <c r="E39" s="108" t="s">
        <v>193</v>
      </c>
      <c r="F39" s="94"/>
      <c r="G39" s="100"/>
      <c r="H39" s="87">
        <v>183</v>
      </c>
      <c r="I39" s="111" t="s">
        <v>181</v>
      </c>
      <c r="J39" s="100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 ht="9.75" customHeight="1">
      <c r="A40" s="94"/>
      <c r="B40" s="100"/>
      <c r="C40" s="87">
        <v>169</v>
      </c>
      <c r="D40" s="101" t="s">
        <v>134</v>
      </c>
      <c r="E40" s="102"/>
      <c r="F40" s="94">
        <v>-161</v>
      </c>
      <c r="G40" s="6" t="str">
        <f>IF(C30=B29,B31,IF(C30=B31,B29,0))</f>
        <v>Пищиков Роман</v>
      </c>
      <c r="H40" s="102"/>
      <c r="I40" s="102"/>
      <c r="J40" s="100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ht="9.75" customHeight="1">
      <c r="A41" s="94">
        <v>-90</v>
      </c>
      <c r="B41" s="6" t="str">
        <f>IF(6стр3!D47=6стр3!C46,6стр3!C48,IF(6стр3!D47=6стр3!C48,6стр3!C46,0))</f>
        <v>Салимова Карина</v>
      </c>
      <c r="C41" s="102"/>
      <c r="D41" s="102"/>
      <c r="E41" s="102"/>
      <c r="F41" s="94"/>
      <c r="G41" s="87">
        <v>180</v>
      </c>
      <c r="H41" s="112" t="s">
        <v>181</v>
      </c>
      <c r="I41" s="102"/>
      <c r="J41" s="100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1:21" ht="9.75" customHeight="1">
      <c r="A42" s="94"/>
      <c r="B42" s="87">
        <v>164</v>
      </c>
      <c r="C42" s="104" t="s">
        <v>174</v>
      </c>
      <c r="D42" s="102"/>
      <c r="E42" s="102"/>
      <c r="F42" s="94">
        <v>-162</v>
      </c>
      <c r="G42" s="10" t="str">
        <f>IF(C34=B33,B35,IF(C34=B35,B33,0))</f>
        <v>Асылгужин Радмир</v>
      </c>
      <c r="H42" s="100"/>
      <c r="I42" s="102"/>
      <c r="J42" s="100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1:21" ht="9.75" customHeight="1">
      <c r="A43" s="94">
        <v>-91</v>
      </c>
      <c r="B43" s="10" t="str">
        <f>IF(6стр3!D51=6стр3!C50,6стр3!C52,IF(6стр3!D51=6стр3!C52,6стр3!C50,0))</f>
        <v>Гарифуллина Екатерина</v>
      </c>
      <c r="C43" s="100"/>
      <c r="D43" s="102"/>
      <c r="E43" s="102"/>
      <c r="F43" s="94"/>
      <c r="G43" s="100"/>
      <c r="H43" s="100"/>
      <c r="I43" s="87">
        <v>185</v>
      </c>
      <c r="J43" s="111" t="s">
        <v>151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1:21" ht="9.75" customHeight="1">
      <c r="A44" s="94"/>
      <c r="B44" s="100"/>
      <c r="C44" s="100"/>
      <c r="D44" s="87">
        <v>172</v>
      </c>
      <c r="E44" s="104" t="s">
        <v>134</v>
      </c>
      <c r="F44" s="94">
        <v>-163</v>
      </c>
      <c r="G44" s="6" t="str">
        <f>IF(C38=B37,B39,IF(C38=B39,B37,0))</f>
        <v>Абдюкова Вилена</v>
      </c>
      <c r="H44" s="100"/>
      <c r="I44" s="102"/>
      <c r="J44" s="94" t="s">
        <v>194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1:21" ht="9.75" customHeight="1">
      <c r="A45" s="94">
        <v>-92</v>
      </c>
      <c r="B45" s="6" t="str">
        <f>IF(6стр3!D55=6стр3!C54,6стр3!C56,IF(6стр3!D55=6стр3!C56,6стр3!C54,0))</f>
        <v>Емельянов Владислав</v>
      </c>
      <c r="C45" s="100"/>
      <c r="D45" s="102"/>
      <c r="E45" s="100"/>
      <c r="F45" s="94"/>
      <c r="G45" s="87">
        <v>181</v>
      </c>
      <c r="H45" s="111" t="s">
        <v>151</v>
      </c>
      <c r="I45" s="102"/>
      <c r="J45" s="100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 ht="9.75" customHeight="1">
      <c r="A46" s="94"/>
      <c r="B46" s="87">
        <v>165</v>
      </c>
      <c r="C46" s="101" t="s">
        <v>160</v>
      </c>
      <c r="D46" s="102"/>
      <c r="E46" s="100"/>
      <c r="F46" s="94">
        <v>-164</v>
      </c>
      <c r="G46" s="10" t="str">
        <f>IF(C42=B41,B43,IF(C42=B43,B41,0))</f>
        <v>Салимова Карина</v>
      </c>
      <c r="H46" s="102"/>
      <c r="I46" s="102"/>
      <c r="J46" s="100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1" ht="9.75" customHeight="1">
      <c r="A47" s="94">
        <v>-93</v>
      </c>
      <c r="B47" s="10" t="str">
        <f>IF(6стр3!D59=6стр3!C58,6стр3!C60,IF(6стр3!D59=6стр3!C60,6стр3!C58,0))</f>
        <v>Кочкин Андрей</v>
      </c>
      <c r="C47" s="102"/>
      <c r="D47" s="102"/>
      <c r="E47" s="100"/>
      <c r="F47" s="94"/>
      <c r="G47" s="100"/>
      <c r="H47" s="87">
        <v>184</v>
      </c>
      <c r="I47" s="112" t="s">
        <v>151</v>
      </c>
      <c r="J47" s="100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1:21" ht="9.75" customHeight="1">
      <c r="A48" s="94"/>
      <c r="B48" s="100"/>
      <c r="C48" s="87">
        <v>170</v>
      </c>
      <c r="D48" s="104" t="s">
        <v>160</v>
      </c>
      <c r="E48" s="100"/>
      <c r="F48" s="94">
        <v>-165</v>
      </c>
      <c r="G48" s="6" t="str">
        <f>IF(C46=B45,B47,IF(C46=B47,B45,0))</f>
        <v>Емельянов Владислав</v>
      </c>
      <c r="H48" s="102"/>
      <c r="I48" s="100"/>
      <c r="J48" s="100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1:21" ht="9.75" customHeight="1">
      <c r="A49" s="94">
        <v>-94</v>
      </c>
      <c r="B49" s="6" t="str">
        <f>IF(6стр3!D63=6стр3!C62,6стр3!C64,IF(6стр3!D63=6стр3!C64,6стр3!C62,0))</f>
        <v>Блинков Дмитрий</v>
      </c>
      <c r="C49" s="102"/>
      <c r="D49" s="100"/>
      <c r="E49" s="100"/>
      <c r="F49" s="94"/>
      <c r="G49" s="87">
        <v>182</v>
      </c>
      <c r="H49" s="112" t="s">
        <v>176</v>
      </c>
      <c r="I49" s="94">
        <v>-185</v>
      </c>
      <c r="J49" s="6" t="str">
        <f>IF(J43=I39,I47,IF(J43=I47,I39,0))</f>
        <v>Асылгужин Радмир</v>
      </c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1:21" ht="9.75" customHeight="1">
      <c r="A50" s="94"/>
      <c r="B50" s="87">
        <v>166</v>
      </c>
      <c r="C50" s="104" t="s">
        <v>153</v>
      </c>
      <c r="D50" s="94">
        <v>-179</v>
      </c>
      <c r="E50" s="6" t="str">
        <f>IF(H37=G36,G38,IF(H37=G38,G36,0))</f>
        <v>Сиразов Данис</v>
      </c>
      <c r="F50" s="94">
        <v>-166</v>
      </c>
      <c r="G50" s="10" t="str">
        <f>IF(C50=B49,B51,IF(C50=B51,B49,0))</f>
        <v>Тимашева Лилия</v>
      </c>
      <c r="H50" s="100"/>
      <c r="I50" s="109"/>
      <c r="J50" s="94" t="s">
        <v>195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1:21" ht="9.75" customHeight="1">
      <c r="A51" s="94">
        <v>-95</v>
      </c>
      <c r="B51" s="10" t="str">
        <f>IF(6стр3!D67=6стр3!C66,6стр3!C68,IF(6стр3!D67=6стр3!C68,6стр3!C66,0))</f>
        <v>Тимашева Лилия</v>
      </c>
      <c r="C51" s="100"/>
      <c r="D51" s="100"/>
      <c r="E51" s="87">
        <v>187</v>
      </c>
      <c r="F51" s="111" t="s">
        <v>180</v>
      </c>
      <c r="G51" s="100"/>
      <c r="H51" s="94">
        <v>-183</v>
      </c>
      <c r="I51" s="6" t="str">
        <f>IF(I39=H37,H41,IF(I39=H41,H37,0))</f>
        <v>Романенков Александр</v>
      </c>
      <c r="J51" s="100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1:21" ht="9.75" customHeight="1">
      <c r="A52" s="94"/>
      <c r="B52" s="100"/>
      <c r="C52" s="100"/>
      <c r="D52" s="94">
        <v>-180</v>
      </c>
      <c r="E52" s="10" t="str">
        <f>IF(H41=G40,G42,IF(H41=G42,G40,0))</f>
        <v>Пищиков Роман</v>
      </c>
      <c r="F52" s="102"/>
      <c r="G52" s="100"/>
      <c r="H52" s="100"/>
      <c r="I52" s="87">
        <v>186</v>
      </c>
      <c r="J52" s="111" t="s">
        <v>176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1:21" ht="9.75" customHeight="1">
      <c r="A53" s="94"/>
      <c r="B53" s="100"/>
      <c r="C53" s="100"/>
      <c r="D53" s="100"/>
      <c r="E53" s="100"/>
      <c r="F53" s="87">
        <v>189</v>
      </c>
      <c r="G53" s="111" t="s">
        <v>179</v>
      </c>
      <c r="H53" s="94">
        <v>-184</v>
      </c>
      <c r="I53" s="10" t="str">
        <f>IF(I47=H45,H49,IF(I47=H49,H45,0))</f>
        <v>Емельянов Владислав</v>
      </c>
      <c r="J53" s="94" t="s">
        <v>196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1:21" ht="9.75" customHeight="1">
      <c r="A54" s="94">
        <v>-64</v>
      </c>
      <c r="B54" s="6" t="str">
        <f>IF(6стр3!C6=6стр3!B5,6стр3!B7,IF(6стр3!C6=6стр3!B7,6стр3!B5,0))</f>
        <v>нет</v>
      </c>
      <c r="C54" s="100"/>
      <c r="D54" s="94">
        <v>-181</v>
      </c>
      <c r="E54" s="6" t="str">
        <f>IF(H45=G44,G46,IF(H45=G46,G44,0))</f>
        <v>Салимова Карина</v>
      </c>
      <c r="F54" s="102"/>
      <c r="G54" s="94" t="s">
        <v>197</v>
      </c>
      <c r="H54" s="100"/>
      <c r="I54" s="94">
        <v>-186</v>
      </c>
      <c r="J54" s="6" t="str">
        <f>IF(J52=I51,I53,IF(J52=I53,I51,0))</f>
        <v>Романенков Александр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1:21" ht="9.75" customHeight="1">
      <c r="A55" s="94"/>
      <c r="B55" s="87">
        <v>191</v>
      </c>
      <c r="C55" s="101"/>
      <c r="D55" s="100"/>
      <c r="E55" s="87">
        <v>188</v>
      </c>
      <c r="F55" s="112" t="s">
        <v>179</v>
      </c>
      <c r="G55" s="100"/>
      <c r="H55" s="94">
        <v>-187</v>
      </c>
      <c r="I55" s="6" t="str">
        <f>IF(F51=E50,E52,IF(F51=E52,E50,0))</f>
        <v>Сиразов Данис</v>
      </c>
      <c r="J55" s="94" t="s">
        <v>198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1:21" ht="9.75" customHeight="1">
      <c r="A56" s="94">
        <v>-65</v>
      </c>
      <c r="B56" s="10" t="str">
        <f>IF(6стр3!C10=6стр3!B9,6стр3!B11,IF(6стр3!C10=6стр3!B11,6стр3!B9,0))</f>
        <v>нет</v>
      </c>
      <c r="C56" s="102"/>
      <c r="D56" s="94">
        <v>-182</v>
      </c>
      <c r="E56" s="10" t="str">
        <f>IF(H49=G48,G50,IF(H49=G50,G48,0))</f>
        <v>Тимашева Лилия</v>
      </c>
      <c r="F56" s="94">
        <v>-189</v>
      </c>
      <c r="G56" s="6" t="str">
        <f>IF(G53=F51,F55,IF(G53=F55,F51,0))</f>
        <v>Пищиков Роман</v>
      </c>
      <c r="H56" s="100"/>
      <c r="I56" s="87">
        <v>190</v>
      </c>
      <c r="J56" s="111" t="s">
        <v>170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</row>
    <row r="57" spans="1:21" ht="9.75" customHeight="1">
      <c r="A57" s="94"/>
      <c r="B57" s="100"/>
      <c r="C57" s="87">
        <v>199</v>
      </c>
      <c r="D57" s="101"/>
      <c r="E57" s="100"/>
      <c r="F57" s="109"/>
      <c r="G57" s="94" t="s">
        <v>199</v>
      </c>
      <c r="H57" s="94">
        <v>-188</v>
      </c>
      <c r="I57" s="10" t="str">
        <f>IF(F55=E54,E56,IF(F55=E56,E54,0))</f>
        <v>Тимашева Лилия</v>
      </c>
      <c r="J57" s="94" t="s">
        <v>200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</row>
    <row r="58" spans="1:21" ht="9.75" customHeight="1">
      <c r="A58" s="94">
        <v>-66</v>
      </c>
      <c r="B58" s="6" t="str">
        <f>IF(6стр3!C14=6стр3!B13,6стр3!B15,IF(6стр3!C14=6стр3!B15,6стр3!B13,0))</f>
        <v>нет</v>
      </c>
      <c r="C58" s="102"/>
      <c r="D58" s="102"/>
      <c r="E58" s="94">
        <v>-203</v>
      </c>
      <c r="F58" s="6">
        <f>IF(E61=D57,D65,IF(E61=D65,D57,0))</f>
        <v>0</v>
      </c>
      <c r="G58" s="100"/>
      <c r="H58" s="100"/>
      <c r="I58" s="94">
        <v>-190</v>
      </c>
      <c r="J58" s="6" t="str">
        <f>IF(J56=I55,I57,IF(J56=I57,I55,0))</f>
        <v>Сиразов Данис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1:21" ht="9.75" customHeight="1">
      <c r="A59" s="94"/>
      <c r="B59" s="87">
        <v>192</v>
      </c>
      <c r="C59" s="104"/>
      <c r="D59" s="102"/>
      <c r="E59" s="100"/>
      <c r="F59" s="87">
        <v>206</v>
      </c>
      <c r="G59" s="111"/>
      <c r="H59" s="100"/>
      <c r="I59" s="100"/>
      <c r="J59" s="94" t="s">
        <v>201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</row>
    <row r="60" spans="1:21" ht="9.75" customHeight="1">
      <c r="A60" s="94">
        <v>-67</v>
      </c>
      <c r="B60" s="10" t="str">
        <f>IF(6стр3!C18=6стр3!B17,6стр3!B19,IF(6стр3!C18=6стр3!B19,6стр3!B17,0))</f>
        <v>нет</v>
      </c>
      <c r="C60" s="100"/>
      <c r="D60" s="102"/>
      <c r="E60" s="94">
        <v>-204</v>
      </c>
      <c r="F60" s="10">
        <f>IF(E77=D73,D81,IF(E77=D81,D73,0))</f>
        <v>0</v>
      </c>
      <c r="G60" s="94" t="s">
        <v>202</v>
      </c>
      <c r="H60" s="100"/>
      <c r="I60" s="100"/>
      <c r="J60" s="100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1:21" ht="9.75" customHeight="1">
      <c r="A61" s="94"/>
      <c r="B61" s="100"/>
      <c r="C61" s="100"/>
      <c r="D61" s="87">
        <v>203</v>
      </c>
      <c r="E61" s="101"/>
      <c r="F61" s="94">
        <v>-206</v>
      </c>
      <c r="G61" s="6">
        <f>IF(G59=F58,F60,IF(G59=F60,F58,0))</f>
        <v>0</v>
      </c>
      <c r="H61" s="100"/>
      <c r="I61" s="100"/>
      <c r="J61" s="100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1:21" ht="9.75" customHeight="1">
      <c r="A62" s="94">
        <v>-68</v>
      </c>
      <c r="B62" s="6" t="str">
        <f>IF(6стр3!C22=6стр3!B21,6стр3!B23,IF(6стр3!C22=6стр3!B23,6стр3!B21,0))</f>
        <v>нет</v>
      </c>
      <c r="C62" s="100"/>
      <c r="D62" s="102"/>
      <c r="E62" s="102"/>
      <c r="F62" s="109"/>
      <c r="G62" s="94" t="s">
        <v>203</v>
      </c>
      <c r="H62" s="100"/>
      <c r="I62" s="100"/>
      <c r="J62" s="100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9.75" customHeight="1">
      <c r="A63" s="94"/>
      <c r="B63" s="87">
        <v>193</v>
      </c>
      <c r="C63" s="101"/>
      <c r="D63" s="102"/>
      <c r="E63" s="102"/>
      <c r="F63" s="109"/>
      <c r="G63" s="109"/>
      <c r="H63" s="109"/>
      <c r="I63" s="109"/>
      <c r="J63" s="109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1:21" ht="9.75" customHeight="1">
      <c r="A64" s="94">
        <v>-69</v>
      </c>
      <c r="B64" s="10" t="str">
        <f>IF(6стр3!C26=6стр3!B25,6стр3!B27,IF(6стр3!C26=6стр3!B27,6стр3!B25,0))</f>
        <v>нет</v>
      </c>
      <c r="C64" s="102"/>
      <c r="D64" s="102"/>
      <c r="E64" s="102"/>
      <c r="F64" s="100"/>
      <c r="G64" s="94">
        <v>-199</v>
      </c>
      <c r="H64" s="6">
        <f>IF(D57=C55,C59,IF(D57=C59,C55,0))</f>
        <v>0</v>
      </c>
      <c r="I64" s="100"/>
      <c r="J64" s="100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1:21" ht="9.75" customHeight="1">
      <c r="A65" s="94"/>
      <c r="B65" s="100"/>
      <c r="C65" s="87">
        <v>200</v>
      </c>
      <c r="D65" s="104"/>
      <c r="E65" s="102"/>
      <c r="F65" s="100"/>
      <c r="G65" s="94"/>
      <c r="H65" s="87">
        <v>207</v>
      </c>
      <c r="I65" s="101"/>
      <c r="J65" s="100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1:21" ht="9.75" customHeight="1">
      <c r="A66" s="94">
        <v>-70</v>
      </c>
      <c r="B66" s="6" t="str">
        <f>IF(6стр3!C30=6стр3!B29,6стр3!B31,IF(6стр3!C30=6стр3!B31,6стр3!B29,0))</f>
        <v>нет</v>
      </c>
      <c r="C66" s="102"/>
      <c r="D66" s="100"/>
      <c r="E66" s="102"/>
      <c r="F66" s="100"/>
      <c r="G66" s="94">
        <v>-200</v>
      </c>
      <c r="H66" s="10">
        <f>IF(D65=C63,C67,IF(D65=C67,C63,0))</f>
        <v>0</v>
      </c>
      <c r="I66" s="102"/>
      <c r="J66" s="100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1:21" ht="9.75" customHeight="1">
      <c r="A67" s="94"/>
      <c r="B67" s="87">
        <v>194</v>
      </c>
      <c r="C67" s="104"/>
      <c r="D67" s="100"/>
      <c r="E67" s="102"/>
      <c r="F67" s="109"/>
      <c r="G67" s="94"/>
      <c r="H67" s="100"/>
      <c r="I67" s="87">
        <v>209</v>
      </c>
      <c r="J67" s="101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1:21" ht="9.75" customHeight="1">
      <c r="A68" s="94">
        <v>-71</v>
      </c>
      <c r="B68" s="10" t="str">
        <f>IF(6стр3!C34=6стр3!B33,6стр3!B35,IF(6стр3!C34=6стр3!B35,6стр3!B33,0))</f>
        <v>нет</v>
      </c>
      <c r="C68" s="100"/>
      <c r="D68" s="100"/>
      <c r="E68" s="107"/>
      <c r="F68" s="96"/>
      <c r="G68" s="94">
        <v>-201</v>
      </c>
      <c r="H68" s="6">
        <f>IF(D73=C71,C75,IF(D73=C75,C71,0))</f>
        <v>0</v>
      </c>
      <c r="I68" s="102"/>
      <c r="J68" s="94" t="s">
        <v>204</v>
      </c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21" ht="9.75" customHeight="1">
      <c r="A69" s="94"/>
      <c r="B69" s="100"/>
      <c r="C69" s="100"/>
      <c r="D69" s="100"/>
      <c r="E69" s="108" t="s">
        <v>205</v>
      </c>
      <c r="F69" s="100"/>
      <c r="G69" s="94"/>
      <c r="H69" s="87">
        <v>208</v>
      </c>
      <c r="I69" s="104"/>
      <c r="J69" s="100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1:21" ht="9.75" customHeight="1">
      <c r="A70" s="94">
        <v>-72</v>
      </c>
      <c r="B70" s="6" t="str">
        <f>IF(6стр3!C38=6стр3!B37,6стр3!B39,IF(6стр3!C38=6стр3!B39,6стр3!B37,0))</f>
        <v>нет</v>
      </c>
      <c r="C70" s="100"/>
      <c r="D70" s="100"/>
      <c r="E70" s="102"/>
      <c r="F70" s="96">
        <v>205</v>
      </c>
      <c r="G70" s="94">
        <v>-202</v>
      </c>
      <c r="H70" s="10">
        <f>IF(D81=C79,C83,IF(D81=C83,C79,0))</f>
        <v>0</v>
      </c>
      <c r="I70" s="94">
        <v>-209</v>
      </c>
      <c r="J70" s="6">
        <f>IF(J67=I65,I69,IF(J67=I69,I65,0))</f>
        <v>0</v>
      </c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1:21" ht="9.75" customHeight="1">
      <c r="A71" s="94"/>
      <c r="B71" s="87">
        <v>195</v>
      </c>
      <c r="C71" s="101"/>
      <c r="D71" s="100"/>
      <c r="E71" s="118">
        <f>IF(E68=E61,E77,IF(E68=E77,E61,0))</f>
        <v>0</v>
      </c>
      <c r="F71" s="94">
        <v>-191</v>
      </c>
      <c r="G71" s="6">
        <f>IF(C55=B54,B56,IF(C55=B56,B54,0))</f>
        <v>0</v>
      </c>
      <c r="H71" s="100"/>
      <c r="I71" s="109"/>
      <c r="J71" s="94" t="s">
        <v>206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1:21" ht="9.75" customHeight="1">
      <c r="A72" s="94">
        <v>-73</v>
      </c>
      <c r="B72" s="10" t="str">
        <f>IF(6стр3!C42=6стр3!B41,6стр3!B43,IF(6стр3!C42=6стр3!B43,6стр3!B41,0))</f>
        <v>нет</v>
      </c>
      <c r="C72" s="102"/>
      <c r="D72" s="100"/>
      <c r="E72" s="108" t="s">
        <v>207</v>
      </c>
      <c r="F72" s="100"/>
      <c r="G72" s="87">
        <v>211</v>
      </c>
      <c r="H72" s="101"/>
      <c r="I72" s="100"/>
      <c r="J72" s="100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1:21" ht="9.75" customHeight="1">
      <c r="A73" s="94"/>
      <c r="B73" s="100"/>
      <c r="C73" s="87">
        <v>201</v>
      </c>
      <c r="D73" s="101"/>
      <c r="E73" s="102"/>
      <c r="F73" s="94">
        <v>-192</v>
      </c>
      <c r="G73" s="10">
        <f>IF(C59=B58,B60,IF(C59=B60,B58,0))</f>
        <v>0</v>
      </c>
      <c r="H73" s="102"/>
      <c r="I73" s="100"/>
      <c r="J73" s="100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1:21" ht="9.75" customHeight="1">
      <c r="A74" s="94">
        <v>-74</v>
      </c>
      <c r="B74" s="6" t="str">
        <f>IF(6стр3!C46=6стр3!B45,6стр3!B47,IF(6стр3!C46=6стр3!B47,6стр3!B45,0))</f>
        <v>нет</v>
      </c>
      <c r="C74" s="102"/>
      <c r="D74" s="102"/>
      <c r="E74" s="102"/>
      <c r="F74" s="100"/>
      <c r="G74" s="100"/>
      <c r="H74" s="87">
        <v>215</v>
      </c>
      <c r="I74" s="101"/>
      <c r="J74" s="100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1:21" ht="9.75" customHeight="1">
      <c r="A75" s="94"/>
      <c r="B75" s="87">
        <v>196</v>
      </c>
      <c r="C75" s="104"/>
      <c r="D75" s="102"/>
      <c r="E75" s="102"/>
      <c r="F75" s="94">
        <v>-193</v>
      </c>
      <c r="G75" s="6">
        <f>IF(C63=B62,B64,IF(C63=B64,B62,0))</f>
        <v>0</v>
      </c>
      <c r="H75" s="102"/>
      <c r="I75" s="102"/>
      <c r="J75" s="100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</row>
    <row r="76" spans="1:21" ht="9.75" customHeight="1">
      <c r="A76" s="94">
        <v>-75</v>
      </c>
      <c r="B76" s="10" t="str">
        <f>IF(6стр3!C50=6стр3!B49,6стр3!B51,IF(6стр3!C50=6стр3!B51,6стр3!B49,0))</f>
        <v>нет</v>
      </c>
      <c r="C76" s="100"/>
      <c r="D76" s="102"/>
      <c r="E76" s="102"/>
      <c r="F76" s="94"/>
      <c r="G76" s="87">
        <v>212</v>
      </c>
      <c r="H76" s="104"/>
      <c r="I76" s="102"/>
      <c r="J76" s="100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</row>
    <row r="77" spans="1:21" ht="9.75" customHeight="1">
      <c r="A77" s="94"/>
      <c r="B77" s="100"/>
      <c r="C77" s="100"/>
      <c r="D77" s="87">
        <v>204</v>
      </c>
      <c r="E77" s="104"/>
      <c r="F77" s="94">
        <v>-194</v>
      </c>
      <c r="G77" s="10">
        <f>IF(C67=B66,B68,IF(C67=B68,B66,0))</f>
        <v>0</v>
      </c>
      <c r="H77" s="100"/>
      <c r="I77" s="102"/>
      <c r="J77" s="100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</row>
    <row r="78" spans="1:21" ht="9.75" customHeight="1">
      <c r="A78" s="94">
        <v>-76</v>
      </c>
      <c r="B78" s="6" t="str">
        <f>IF(6стр3!C54=6стр3!B53,6стр3!B55,IF(6стр3!C54=6стр3!B55,6стр3!B53,0))</f>
        <v>нет</v>
      </c>
      <c r="C78" s="100"/>
      <c r="D78" s="102"/>
      <c r="E78" s="100"/>
      <c r="F78" s="94"/>
      <c r="G78" s="100"/>
      <c r="H78" s="100"/>
      <c r="I78" s="87">
        <v>217</v>
      </c>
      <c r="J78" s="101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</row>
    <row r="79" spans="1:21" ht="9.75" customHeight="1">
      <c r="A79" s="94"/>
      <c r="B79" s="87">
        <v>197</v>
      </c>
      <c r="C79" s="101"/>
      <c r="D79" s="102"/>
      <c r="E79" s="100"/>
      <c r="F79" s="94">
        <v>-195</v>
      </c>
      <c r="G79" s="6">
        <f>IF(C71=B70,B72,IF(C71=B72,B70,0))</f>
        <v>0</v>
      </c>
      <c r="H79" s="100"/>
      <c r="I79" s="102"/>
      <c r="J79" s="94" t="s">
        <v>208</v>
      </c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1:21" ht="9.75" customHeight="1">
      <c r="A80" s="94">
        <v>-77</v>
      </c>
      <c r="B80" s="10" t="str">
        <f>IF(6стр3!C58=6стр3!B57,6стр3!B59,IF(6стр3!C58=6стр3!B59,6стр3!B57,0))</f>
        <v>нет</v>
      </c>
      <c r="C80" s="102"/>
      <c r="D80" s="102"/>
      <c r="E80" s="100"/>
      <c r="F80" s="94"/>
      <c r="G80" s="87">
        <v>213</v>
      </c>
      <c r="H80" s="101"/>
      <c r="I80" s="102"/>
      <c r="J80" s="100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1:21" ht="9.75" customHeight="1">
      <c r="A81" s="94"/>
      <c r="B81" s="100"/>
      <c r="C81" s="87">
        <v>202</v>
      </c>
      <c r="D81" s="104"/>
      <c r="E81" s="100"/>
      <c r="F81" s="94">
        <v>-196</v>
      </c>
      <c r="G81" s="10">
        <f>IF(C75=B74,B76,IF(C75=B76,B74,0))</f>
        <v>0</v>
      </c>
      <c r="H81" s="102"/>
      <c r="I81" s="102"/>
      <c r="J81" s="100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</row>
    <row r="82" spans="1:21" ht="9.75" customHeight="1">
      <c r="A82" s="94">
        <v>-78</v>
      </c>
      <c r="B82" s="6" t="str">
        <f>IF(6стр3!C62=6стр3!B61,6стр3!B63,IF(6стр3!C62=6стр3!B63,6стр3!B61,0))</f>
        <v>нет</v>
      </c>
      <c r="C82" s="102"/>
      <c r="D82" s="100"/>
      <c r="E82" s="100"/>
      <c r="F82" s="94"/>
      <c r="G82" s="100"/>
      <c r="H82" s="87">
        <v>216</v>
      </c>
      <c r="I82" s="104"/>
      <c r="J82" s="100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</row>
    <row r="83" spans="1:21" ht="9.75" customHeight="1">
      <c r="A83" s="94"/>
      <c r="B83" s="87">
        <v>198</v>
      </c>
      <c r="C83" s="104"/>
      <c r="D83" s="100"/>
      <c r="E83" s="100"/>
      <c r="F83" s="94">
        <v>-197</v>
      </c>
      <c r="G83" s="6">
        <f>IF(C79=B78,B80,IF(C79=B80,B78,0))</f>
        <v>0</v>
      </c>
      <c r="H83" s="102"/>
      <c r="I83" s="100"/>
      <c r="J83" s="100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1:21" ht="9.75" customHeight="1">
      <c r="A84" s="94">
        <v>-79</v>
      </c>
      <c r="B84" s="10" t="str">
        <f>IF(6стр3!C66=6стр3!B65,6стр3!B67,IF(6стр3!C66=6стр3!B67,6стр3!B65,0))</f>
        <v>нет</v>
      </c>
      <c r="C84" s="100"/>
      <c r="D84" s="100"/>
      <c r="E84" s="100"/>
      <c r="F84" s="94"/>
      <c r="G84" s="87">
        <v>214</v>
      </c>
      <c r="H84" s="104"/>
      <c r="I84" s="94">
        <v>-217</v>
      </c>
      <c r="J84" s="6">
        <f>IF(J78=I74,I82,IF(J78=I82,I74,0))</f>
        <v>0</v>
      </c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</row>
    <row r="85" spans="1:21" ht="9.75" customHeight="1">
      <c r="A85" s="94"/>
      <c r="B85" s="100"/>
      <c r="C85" s="100"/>
      <c r="D85" s="94">
        <v>-207</v>
      </c>
      <c r="E85" s="6">
        <f>IF(I65=H64,H66,IF(I65=H66,H64,0))</f>
        <v>0</v>
      </c>
      <c r="F85" s="94">
        <v>-198</v>
      </c>
      <c r="G85" s="10">
        <f>IF(C83=B82,B84,IF(C83=B84,B82,0))</f>
        <v>0</v>
      </c>
      <c r="H85" s="100"/>
      <c r="I85" s="109"/>
      <c r="J85" s="94" t="s">
        <v>209</v>
      </c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</row>
    <row r="86" spans="1:21" ht="9.75" customHeight="1">
      <c r="A86" s="94">
        <v>-211</v>
      </c>
      <c r="B86" s="6">
        <f>IF(H72=G71,G73,IF(H72=G73,G71,0))</f>
        <v>0</v>
      </c>
      <c r="C86" s="109"/>
      <c r="D86" s="94"/>
      <c r="E86" s="87">
        <v>210</v>
      </c>
      <c r="F86" s="101"/>
      <c r="G86" s="100"/>
      <c r="H86" s="100"/>
      <c r="I86" s="100"/>
      <c r="J86" s="100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</row>
    <row r="87" spans="1:21" ht="9.75" customHeight="1">
      <c r="A87" s="94"/>
      <c r="B87" s="87">
        <v>219</v>
      </c>
      <c r="C87" s="101"/>
      <c r="D87" s="94">
        <v>-208</v>
      </c>
      <c r="E87" s="10">
        <f>IF(I69=H68,H70,IF(I69=H70,H68,0))</f>
        <v>0</v>
      </c>
      <c r="F87" s="94" t="s">
        <v>210</v>
      </c>
      <c r="G87" s="100"/>
      <c r="H87" s="94">
        <v>-215</v>
      </c>
      <c r="I87" s="6">
        <f>IF(I74=H72,H76,IF(I74=H76,H72,0))</f>
        <v>0</v>
      </c>
      <c r="J87" s="100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1:21" ht="9.75" customHeight="1">
      <c r="A88" s="94">
        <v>-212</v>
      </c>
      <c r="B88" s="10">
        <f>IF(H76=G75,G77,IF(H76=G77,G75,0))</f>
        <v>0</v>
      </c>
      <c r="C88" s="102"/>
      <c r="D88" s="100"/>
      <c r="E88" s="94">
        <v>-210</v>
      </c>
      <c r="F88" s="6">
        <f>IF(F86=E85,E87,IF(F86=E87,E85,0))</f>
        <v>0</v>
      </c>
      <c r="G88" s="100"/>
      <c r="H88" s="100"/>
      <c r="I88" s="87">
        <v>218</v>
      </c>
      <c r="J88" s="101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</row>
    <row r="89" spans="1:21" ht="9.75" customHeight="1">
      <c r="A89" s="94"/>
      <c r="B89" s="100"/>
      <c r="C89" s="87">
        <v>221</v>
      </c>
      <c r="D89" s="101"/>
      <c r="E89" s="100"/>
      <c r="F89" s="94" t="s">
        <v>211</v>
      </c>
      <c r="G89" s="100"/>
      <c r="H89" s="94">
        <v>-216</v>
      </c>
      <c r="I89" s="10">
        <f>IF(I82=H80,H84,IF(I82=H84,H80,0))</f>
        <v>0</v>
      </c>
      <c r="J89" s="94" t="s">
        <v>212</v>
      </c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1:21" ht="9.75" customHeight="1">
      <c r="A90" s="94">
        <v>-213</v>
      </c>
      <c r="B90" s="6">
        <f>IF(H80=G79,G81,IF(H80=G81,G79,0))</f>
        <v>0</v>
      </c>
      <c r="C90" s="102"/>
      <c r="D90" s="94" t="s">
        <v>213</v>
      </c>
      <c r="E90" s="100"/>
      <c r="F90" s="100"/>
      <c r="G90" s="100"/>
      <c r="H90" s="100"/>
      <c r="I90" s="94">
        <v>-218</v>
      </c>
      <c r="J90" s="6">
        <f>IF(J88=I87,I89,IF(J88=I89,I87,0))</f>
        <v>0</v>
      </c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1:21" ht="9.75" customHeight="1">
      <c r="A91" s="94"/>
      <c r="B91" s="87">
        <v>220</v>
      </c>
      <c r="C91" s="104"/>
      <c r="D91" s="100"/>
      <c r="E91" s="94">
        <v>-219</v>
      </c>
      <c r="F91" s="6">
        <f>IF(C87=B86,B88,IF(C87=B88,B86,0))</f>
        <v>0</v>
      </c>
      <c r="G91" s="100"/>
      <c r="H91" s="100"/>
      <c r="I91" s="109"/>
      <c r="J91" s="94" t="s">
        <v>214</v>
      </c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</row>
    <row r="92" spans="1:21" ht="9.75" customHeight="1">
      <c r="A92" s="94">
        <v>-214</v>
      </c>
      <c r="B92" s="10">
        <f>IF(H84=G83,G85,IF(H84=G85,G83,0))</f>
        <v>0</v>
      </c>
      <c r="C92" s="94">
        <v>-221</v>
      </c>
      <c r="D92" s="6">
        <f>IF(D89=C87,C91,IF(D89=C91,C87,0))</f>
        <v>0</v>
      </c>
      <c r="E92" s="100"/>
      <c r="F92" s="87">
        <v>222</v>
      </c>
      <c r="G92" s="101"/>
      <c r="H92" s="100"/>
      <c r="I92" s="100"/>
      <c r="J92" s="100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</row>
    <row r="93" spans="1:21" ht="9.75" customHeight="1">
      <c r="A93" s="100"/>
      <c r="B93" s="100"/>
      <c r="C93" s="109"/>
      <c r="D93" s="94" t="s">
        <v>215</v>
      </c>
      <c r="E93" s="94">
        <v>-220</v>
      </c>
      <c r="F93" s="10">
        <f>IF(C91=B90,B92,IF(C91=B92,B90,0))</f>
        <v>0</v>
      </c>
      <c r="G93" s="94" t="s">
        <v>216</v>
      </c>
      <c r="H93" s="100"/>
      <c r="I93" s="100"/>
      <c r="J93" s="100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1:21" ht="9.75" customHeight="1">
      <c r="A94" s="100"/>
      <c r="B94" s="100"/>
      <c r="C94" s="100"/>
      <c r="D94" s="100"/>
      <c r="E94" s="100"/>
      <c r="F94" s="94">
        <v>-222</v>
      </c>
      <c r="G94" s="6">
        <f>IF(G92=F91,F93,IF(G92=F93,F91,0))</f>
        <v>0</v>
      </c>
      <c r="H94" s="109"/>
      <c r="I94" s="100"/>
      <c r="J94" s="100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</row>
    <row r="95" spans="1:21" ht="9.75" customHeight="1">
      <c r="A95" s="100"/>
      <c r="B95" s="100"/>
      <c r="C95" s="100"/>
      <c r="D95" s="100"/>
      <c r="E95" s="100"/>
      <c r="F95" s="100"/>
      <c r="G95" s="94" t="s">
        <v>217</v>
      </c>
      <c r="H95" s="109"/>
      <c r="I95" s="109"/>
      <c r="J95" s="109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</row>
    <row r="96" spans="1:21" ht="6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</row>
    <row r="97" spans="1:21" ht="6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</row>
    <row r="98" spans="1:21" ht="6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</row>
    <row r="99" spans="1:21" ht="6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ht="6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</row>
    <row r="101" spans="1:21" ht="6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</row>
    <row r="102" spans="1:21" ht="6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</row>
    <row r="103" spans="1:21" ht="6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</row>
    <row r="104" spans="1:21" ht="6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</row>
    <row r="105" spans="1:21" ht="6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</row>
    <row r="106" spans="1:21" ht="6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</row>
    <row r="107" spans="1:21" ht="6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6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6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6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6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6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6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6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6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6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6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6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6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6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6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6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6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6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6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6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6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6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6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6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6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6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6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6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6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6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6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6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6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6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6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6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6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6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6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6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6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6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6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6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6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6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6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6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1:21" ht="6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1:21" ht="6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1:21" ht="6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1:21" ht="6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1:21" ht="6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1:21" ht="6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1:21" ht="6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1:21" ht="6" customHeigh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1:21" ht="6" customHeigh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1:21" ht="6" customHeigh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1:21" ht="6" customHeigh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1:21" ht="6" customHeigh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1:21" ht="6" customHeigh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1:21" ht="6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1:21" ht="6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1:21" ht="6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1:21" ht="6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1:21" ht="6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1:21" ht="6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1:21" ht="6" customHeigh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1:21" ht="6" customHeigh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1:21" ht="6" customHeigh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1:21" ht="6" customHeigh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1:21" ht="6" customHeigh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1:21" ht="6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1:21" ht="6" customHeigh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1:21" ht="6" customHeigh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1:21" ht="6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1:21" ht="6" customHeigh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1:21" ht="6" customHeigh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1:21" ht="6" customHeigh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1:21" ht="6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1:21" ht="6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1:21" ht="6" customHeigh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1:21" ht="6" customHeigh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1:21" ht="6" customHeigh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121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115</v>
      </c>
      <c r="B7" s="28">
        <v>1</v>
      </c>
      <c r="C7" s="26" t="str">
        <f>5стр1!G36</f>
        <v>Зайнутдинов Наиль</v>
      </c>
      <c r="D7" s="25"/>
      <c r="E7" s="25"/>
      <c r="F7" s="25"/>
      <c r="G7" s="25"/>
      <c r="H7" s="25"/>
      <c r="I7" s="25"/>
    </row>
    <row r="8" spans="1:9" ht="18">
      <c r="A8" s="27" t="s">
        <v>112</v>
      </c>
      <c r="B8" s="28">
        <v>2</v>
      </c>
      <c r="C8" s="26" t="str">
        <f>5стр1!G56</f>
        <v>Иванов Дмитрий</v>
      </c>
      <c r="D8" s="25"/>
      <c r="E8" s="25"/>
      <c r="F8" s="25"/>
      <c r="G8" s="25"/>
      <c r="H8" s="25"/>
      <c r="I8" s="25"/>
    </row>
    <row r="9" spans="1:9" ht="18">
      <c r="A9" s="27" t="s">
        <v>100</v>
      </c>
      <c r="B9" s="28">
        <v>3</v>
      </c>
      <c r="C9" s="26" t="str">
        <f>5стр2!I22</f>
        <v>Камеев Тимур</v>
      </c>
      <c r="D9" s="25"/>
      <c r="E9" s="25"/>
      <c r="F9" s="25"/>
      <c r="G9" s="25"/>
      <c r="H9" s="25"/>
      <c r="I9" s="25"/>
    </row>
    <row r="10" spans="1:9" ht="18">
      <c r="A10" s="27" t="s">
        <v>116</v>
      </c>
      <c r="B10" s="28">
        <v>4</v>
      </c>
      <c r="C10" s="26" t="str">
        <f>5стр2!I32</f>
        <v>Чикреев Денис</v>
      </c>
      <c r="D10" s="25"/>
      <c r="E10" s="25"/>
      <c r="F10" s="25"/>
      <c r="G10" s="25"/>
      <c r="H10" s="25"/>
      <c r="I10" s="25"/>
    </row>
    <row r="11" spans="1:9" ht="18">
      <c r="A11" s="27" t="s">
        <v>122</v>
      </c>
      <c r="B11" s="28">
        <v>5</v>
      </c>
      <c r="C11" s="26" t="str">
        <f>5стр1!G63</f>
        <v>Фустов Виталий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6</v>
      </c>
      <c r="C12" s="26" t="str">
        <f>5стр1!G65</f>
        <v>Юсупов Тимур</v>
      </c>
      <c r="D12" s="25"/>
      <c r="E12" s="25"/>
      <c r="F12" s="25"/>
      <c r="G12" s="25"/>
      <c r="H12" s="25"/>
      <c r="I12" s="25"/>
    </row>
    <row r="13" spans="1:9" ht="18">
      <c r="A13" s="27" t="s">
        <v>124</v>
      </c>
      <c r="B13" s="28">
        <v>7</v>
      </c>
      <c r="C13" s="26" t="str">
        <f>5стр1!G68</f>
        <v>Гаскаров Динар</v>
      </c>
      <c r="D13" s="25"/>
      <c r="E13" s="25"/>
      <c r="F13" s="25"/>
      <c r="G13" s="25"/>
      <c r="H13" s="25"/>
      <c r="I13" s="25"/>
    </row>
    <row r="14" spans="1:9" ht="18">
      <c r="A14" s="27" t="s">
        <v>125</v>
      </c>
      <c r="B14" s="28">
        <v>8</v>
      </c>
      <c r="C14" s="26" t="str">
        <f>5стр1!G70</f>
        <v>Зайцев Даниил</v>
      </c>
      <c r="D14" s="25"/>
      <c r="E14" s="25"/>
      <c r="F14" s="25"/>
      <c r="G14" s="25"/>
      <c r="H14" s="25"/>
      <c r="I14" s="25"/>
    </row>
    <row r="15" spans="1:9" ht="18">
      <c r="A15" s="27" t="s">
        <v>106</v>
      </c>
      <c r="B15" s="28">
        <v>9</v>
      </c>
      <c r="C15" s="26" t="str">
        <f>5стр1!D72</f>
        <v>Каримов Ильдар</v>
      </c>
      <c r="D15" s="25"/>
      <c r="E15" s="25"/>
      <c r="F15" s="25"/>
      <c r="G15" s="25"/>
      <c r="H15" s="25"/>
      <c r="I15" s="25"/>
    </row>
    <row r="16" spans="1:9" ht="18">
      <c r="A16" s="27" t="s">
        <v>126</v>
      </c>
      <c r="B16" s="28">
        <v>10</v>
      </c>
      <c r="C16" s="26" t="str">
        <f>5стр1!D75</f>
        <v>Аллес Максим</v>
      </c>
      <c r="D16" s="25"/>
      <c r="E16" s="25"/>
      <c r="F16" s="25"/>
      <c r="G16" s="25"/>
      <c r="H16" s="25"/>
      <c r="I16" s="25"/>
    </row>
    <row r="17" spans="1:9" ht="18">
      <c r="A17" s="27" t="s">
        <v>127</v>
      </c>
      <c r="B17" s="28">
        <v>11</v>
      </c>
      <c r="C17" s="26" t="str">
        <f>5стр1!G73</f>
        <v>Патрушева Анастасия</v>
      </c>
      <c r="D17" s="25"/>
      <c r="E17" s="25"/>
      <c r="F17" s="25"/>
      <c r="G17" s="25"/>
      <c r="H17" s="25"/>
      <c r="I17" s="25"/>
    </row>
    <row r="18" spans="1:9" ht="18">
      <c r="A18" s="27" t="s">
        <v>128</v>
      </c>
      <c r="B18" s="28">
        <v>12</v>
      </c>
      <c r="C18" s="26" t="str">
        <f>5стр1!G75</f>
        <v>Волков Сергей</v>
      </c>
      <c r="D18" s="25"/>
      <c r="E18" s="25"/>
      <c r="F18" s="25"/>
      <c r="G18" s="25"/>
      <c r="H18" s="25"/>
      <c r="I18" s="25"/>
    </row>
    <row r="19" spans="1:9" ht="18">
      <c r="A19" s="27" t="s">
        <v>129</v>
      </c>
      <c r="B19" s="28">
        <v>13</v>
      </c>
      <c r="C19" s="26" t="str">
        <f>5стр2!I40</f>
        <v>Буков Владислав</v>
      </c>
      <c r="D19" s="25"/>
      <c r="E19" s="25"/>
      <c r="F19" s="25"/>
      <c r="G19" s="25"/>
      <c r="H19" s="25"/>
      <c r="I19" s="25"/>
    </row>
    <row r="20" spans="1:9" ht="18">
      <c r="A20" s="27" t="s">
        <v>105</v>
      </c>
      <c r="B20" s="28">
        <v>14</v>
      </c>
      <c r="C20" s="26" t="str">
        <f>5стр2!I44</f>
        <v>Рахматуллина Гульназ</v>
      </c>
      <c r="D20" s="25"/>
      <c r="E20" s="25"/>
      <c r="F20" s="25"/>
      <c r="G20" s="25"/>
      <c r="H20" s="25"/>
      <c r="I20" s="25"/>
    </row>
    <row r="21" spans="1:9" ht="18">
      <c r="A21" s="27" t="s">
        <v>130</v>
      </c>
      <c r="B21" s="28">
        <v>15</v>
      </c>
      <c r="C21" s="26" t="str">
        <f>5стр2!I46</f>
        <v>Богачева Елена</v>
      </c>
      <c r="D21" s="25"/>
      <c r="E21" s="25"/>
      <c r="F21" s="25"/>
      <c r="G21" s="25"/>
      <c r="H21" s="25"/>
      <c r="I21" s="25"/>
    </row>
    <row r="22" spans="1:9" ht="18">
      <c r="A22" s="27" t="s">
        <v>131</v>
      </c>
      <c r="B22" s="28">
        <v>16</v>
      </c>
      <c r="C22" s="26" t="str">
        <f>5стр2!I48</f>
        <v>Ахмадуллин Кирилл</v>
      </c>
      <c r="D22" s="25"/>
      <c r="E22" s="25"/>
      <c r="F22" s="25"/>
      <c r="G22" s="25"/>
      <c r="H22" s="25"/>
      <c r="I22" s="25"/>
    </row>
    <row r="23" spans="1:9" ht="18">
      <c r="A23" s="27" t="s">
        <v>132</v>
      </c>
      <c r="B23" s="28">
        <v>17</v>
      </c>
      <c r="C23" s="26" t="str">
        <f>5стр2!E44</f>
        <v>Басс Кирилл</v>
      </c>
      <c r="D23" s="25"/>
      <c r="E23" s="25"/>
      <c r="F23" s="25"/>
      <c r="G23" s="25"/>
      <c r="H23" s="25"/>
      <c r="I23" s="25"/>
    </row>
    <row r="24" spans="1:9" ht="18">
      <c r="A24" s="27" t="s">
        <v>133</v>
      </c>
      <c r="B24" s="28">
        <v>18</v>
      </c>
      <c r="C24" s="26" t="str">
        <f>5стр2!E50</f>
        <v>Фаттахов Айнур</v>
      </c>
      <c r="D24" s="25"/>
      <c r="E24" s="25"/>
      <c r="F24" s="25"/>
      <c r="G24" s="25"/>
      <c r="H24" s="25"/>
      <c r="I24" s="25"/>
    </row>
    <row r="25" spans="1:9" ht="18">
      <c r="A25" s="27" t="s">
        <v>134</v>
      </c>
      <c r="B25" s="28">
        <v>19</v>
      </c>
      <c r="C25" s="26" t="str">
        <f>5стр2!E53</f>
        <v>Стяжкин Алексей</v>
      </c>
      <c r="D25" s="25"/>
      <c r="E25" s="25"/>
      <c r="F25" s="25"/>
      <c r="G25" s="25"/>
      <c r="H25" s="25"/>
      <c r="I25" s="25"/>
    </row>
    <row r="26" spans="1:9" ht="18">
      <c r="A26" s="27" t="s">
        <v>135</v>
      </c>
      <c r="B26" s="28">
        <v>20</v>
      </c>
      <c r="C26" s="26" t="str">
        <f>5стр2!E55</f>
        <v>Никонов Артем</v>
      </c>
      <c r="D26" s="25"/>
      <c r="E26" s="25"/>
      <c r="F26" s="25"/>
      <c r="G26" s="25"/>
      <c r="H26" s="25"/>
      <c r="I26" s="25"/>
    </row>
    <row r="27" spans="1:9" ht="18">
      <c r="A27" s="27" t="s">
        <v>136</v>
      </c>
      <c r="B27" s="28">
        <v>21</v>
      </c>
      <c r="C27" s="26" t="str">
        <f>5стр2!I53</f>
        <v>Шакиров Тимур</v>
      </c>
      <c r="D27" s="25"/>
      <c r="E27" s="25"/>
      <c r="F27" s="25"/>
      <c r="G27" s="25"/>
      <c r="H27" s="25"/>
      <c r="I27" s="25"/>
    </row>
    <row r="28" spans="1:9" ht="18">
      <c r="A28" s="27" t="s">
        <v>137</v>
      </c>
      <c r="B28" s="28">
        <v>22</v>
      </c>
      <c r="C28" s="26" t="str">
        <f>5стр2!I57</f>
        <v>Стяжкин Сергей</v>
      </c>
      <c r="D28" s="25"/>
      <c r="E28" s="25"/>
      <c r="F28" s="25"/>
      <c r="G28" s="25"/>
      <c r="H28" s="25"/>
      <c r="I28" s="25"/>
    </row>
    <row r="29" spans="1:9" ht="18">
      <c r="A29" s="27" t="s">
        <v>138</v>
      </c>
      <c r="B29" s="28">
        <v>23</v>
      </c>
      <c r="C29" s="26" t="str">
        <f>5стр2!I59</f>
        <v>Григорьева Инна</v>
      </c>
      <c r="D29" s="25"/>
      <c r="E29" s="25"/>
      <c r="F29" s="25"/>
      <c r="G29" s="25"/>
      <c r="H29" s="25"/>
      <c r="I29" s="25"/>
    </row>
    <row r="30" spans="1:9" ht="18">
      <c r="A30" s="27"/>
      <c r="B30" s="28">
        <v>24</v>
      </c>
      <c r="C30" s="26" t="str">
        <f>5стр2!I61</f>
        <v>Качкинов Эльвир</v>
      </c>
      <c r="D30" s="25"/>
      <c r="E30" s="25"/>
      <c r="F30" s="25"/>
      <c r="G30" s="25"/>
      <c r="H30" s="25"/>
      <c r="I30" s="25"/>
    </row>
    <row r="31" spans="1:9" ht="18">
      <c r="A31" s="27" t="s">
        <v>139</v>
      </c>
      <c r="B31" s="28">
        <v>25</v>
      </c>
      <c r="C31" s="26" t="str">
        <f>5стр2!E63</f>
        <v>Плаксиенко Егор</v>
      </c>
      <c r="D31" s="25"/>
      <c r="E31" s="25"/>
      <c r="F31" s="25"/>
      <c r="G31" s="25"/>
      <c r="H31" s="25"/>
      <c r="I31" s="25"/>
    </row>
    <row r="32" spans="1:9" ht="18">
      <c r="A32" s="27" t="s">
        <v>140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141</v>
      </c>
      <c r="B33" s="28">
        <v>27</v>
      </c>
      <c r="C33" s="26" t="str">
        <f>5стр2!E72</f>
        <v>Анисимов Григорий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5стр2!I74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Международный день семьи</v>
      </c>
      <c r="B2" s="36"/>
      <c r="C2" s="36"/>
      <c r="D2" s="36"/>
      <c r="E2" s="36"/>
      <c r="F2" s="36"/>
      <c r="G2" s="36"/>
    </row>
    <row r="3" spans="1:7" ht="15.75">
      <c r="A3" s="35">
        <f>Сп5!A3</f>
        <v>40271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Юсупов Тимур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Шакиров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Аллес Максим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Буков Владислав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>
        <f>Сп5!A30</f>
        <v>0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Никонов Артем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Зайцев Даниил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Чикреев Денис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Каримов Ильдар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Фаттахов Айнур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Ахмадуллин Кирилл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Качкинов Эльвир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Иванов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Камеев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Григорьева Инна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Фустов Виталий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Патрушева Анастасия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Басс Кирилл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Анисимов Григорий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Богачева Елена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Рахматуллина Гульназ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Стяжкин Алексей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126</v>
      </c>
      <c r="E56" s="11"/>
      <c r="F56" s="18">
        <v>-31</v>
      </c>
      <c r="G56" s="6" t="str">
        <f>IF(G36=F20,F52,IF(G36=F52,F20,0))</f>
        <v>Иванов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Плаксиенко Егор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Гаскаров Динар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Стяжкин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133</v>
      </c>
      <c r="D62" s="11"/>
      <c r="E62" s="4">
        <v>-58</v>
      </c>
      <c r="F62" s="6" t="str">
        <f>IF(5стр2!H14=5стр2!G10,5стр2!G18,IF(5стр2!H14=5стр2!G18,5стр2!G10,0))</f>
        <v>Фустов Виталий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Волков Сергей</v>
      </c>
      <c r="C63" s="11"/>
      <c r="D63" s="11"/>
      <c r="E63" s="5"/>
      <c r="F63" s="7">
        <v>61</v>
      </c>
      <c r="G63" s="8" t="s">
        <v>105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112</v>
      </c>
      <c r="E64" s="4">
        <v>-59</v>
      </c>
      <c r="F64" s="10" t="str">
        <f>IF(5стр2!H30=5стр2!G26,5стр2!G34,IF(5стр2!H30=5стр2!G34,5стр2!G26,0))</f>
        <v>Юсупов Тимур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Юсупов Тимур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112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Зайнутдинов Наиль</v>
      </c>
      <c r="C67" s="5"/>
      <c r="D67" s="5"/>
      <c r="E67" s="4">
        <v>-56</v>
      </c>
      <c r="F67" s="6" t="str">
        <f>IF(5стр2!G10=5стр2!F6,5стр2!F14,IF(5стр2!G10=5стр2!F14,5стр2!F6,0))</f>
        <v>Зайцев Даниил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Волков Сергей</v>
      </c>
      <c r="C69" s="5"/>
      <c r="D69" s="5"/>
      <c r="E69" s="4">
        <v>-57</v>
      </c>
      <c r="F69" s="10" t="str">
        <f>IF(5стр2!G26=5стр2!F22,5стр2!F30,IF(5стр2!G26=5стр2!F30,5стр2!F22,0))</f>
        <v>Гаскаров Динар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136</v>
      </c>
      <c r="D70" s="5"/>
      <c r="E70" s="5"/>
      <c r="F70" s="4">
        <v>-62</v>
      </c>
      <c r="G70" s="6" t="str">
        <f>IF(G68=F67,F69,IF(G68=F69,F67,0))</f>
        <v>Зайцев Даниил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Каримов Ильдар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136</v>
      </c>
      <c r="E72" s="4">
        <v>-63</v>
      </c>
      <c r="F72" s="6" t="str">
        <f>IF(C70=B69,B71,IF(C70=B71,B69,0))</f>
        <v>Волков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Патрушева Анастасия</v>
      </c>
      <c r="C73" s="11"/>
      <c r="D73" s="17" t="s">
        <v>6</v>
      </c>
      <c r="E73" s="5"/>
      <c r="F73" s="7">
        <v>66</v>
      </c>
      <c r="G73" s="8" t="s">
        <v>127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131</v>
      </c>
      <c r="D74" s="20"/>
      <c r="E74" s="4">
        <v>-64</v>
      </c>
      <c r="F74" s="10" t="str">
        <f>IF(C74=B73,B75,IF(C74=B75,B73,0))</f>
        <v>Патрушева Анастасия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Аллес Максим</v>
      </c>
      <c r="C75" s="4">
        <v>-65</v>
      </c>
      <c r="D75" s="6" t="str">
        <f>IF(D72=C70,C74,IF(D72=C74,C70,0))</f>
        <v>Аллес Максим</v>
      </c>
      <c r="E75" s="5"/>
      <c r="F75" s="4">
        <v>-66</v>
      </c>
      <c r="G75" s="6" t="str">
        <f>IF(G73=F72,F74,IF(G73=F74,F72,0))</f>
        <v>Волков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Международный день семьи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40271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Зайцев Даниил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Шакиров Тимур</v>
      </c>
      <c r="C6" s="7">
        <v>40</v>
      </c>
      <c r="D6" s="14" t="s">
        <v>133</v>
      </c>
      <c r="E6" s="7">
        <v>52</v>
      </c>
      <c r="F6" s="14" t="s">
        <v>125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Волков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IF(5стр1!C14=5стр1!B13,5стр1!B15,IF(5стр1!C14=5стр1!B15,5стр1!B13,0))</f>
        <v>0</v>
      </c>
      <c r="C8" s="5"/>
      <c r="D8" s="7">
        <v>48</v>
      </c>
      <c r="E8" s="21" t="s">
        <v>133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139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Никонов Артем</v>
      </c>
      <c r="C10" s="7">
        <v>41</v>
      </c>
      <c r="D10" s="21" t="s">
        <v>124</v>
      </c>
      <c r="E10" s="15"/>
      <c r="F10" s="7">
        <v>56</v>
      </c>
      <c r="G10" s="14" t="s">
        <v>100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Рахматуллина Гульназ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Каримов Ильдар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128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Фаттахов Айнур</v>
      </c>
      <c r="C14" s="7">
        <v>42</v>
      </c>
      <c r="D14" s="14" t="s">
        <v>123</v>
      </c>
      <c r="E14" s="7">
        <v>53</v>
      </c>
      <c r="F14" s="21" t="s">
        <v>100</v>
      </c>
      <c r="G14" s="7">
        <v>58</v>
      </c>
      <c r="H14" s="14" t="s">
        <v>100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Богачева Елена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Качкинов Эльвир</v>
      </c>
      <c r="C16" s="5"/>
      <c r="D16" s="7">
        <v>49</v>
      </c>
      <c r="E16" s="21" t="s">
        <v>100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100</v>
      </c>
      <c r="E18" s="15"/>
      <c r="F18" s="4">
        <v>-30</v>
      </c>
      <c r="G18" s="10" t="str">
        <f>IF(5стр1!F52=5стр1!E44,5стр1!E60,IF(5стр1!F52=5стр1!E60,5стр1!E44,0))</f>
        <v>Фустов Виталий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Камеев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Патрушева Анастасия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Григорьева Инна</v>
      </c>
      <c r="C22" s="7">
        <v>44</v>
      </c>
      <c r="D22" s="14" t="s">
        <v>129</v>
      </c>
      <c r="E22" s="7">
        <v>54</v>
      </c>
      <c r="F22" s="14" t="s">
        <v>122</v>
      </c>
      <c r="G22" s="15"/>
      <c r="H22" s="7">
        <v>60</v>
      </c>
      <c r="I22" s="24" t="s">
        <v>100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Ахмадуллин Кирилл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Басс Кирилл</v>
      </c>
      <c r="C24" s="5"/>
      <c r="D24" s="7">
        <v>50</v>
      </c>
      <c r="E24" s="21" t="s">
        <v>122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Анисимов Григорий</v>
      </c>
      <c r="C26" s="7">
        <v>45</v>
      </c>
      <c r="D26" s="21" t="s">
        <v>122</v>
      </c>
      <c r="E26" s="15"/>
      <c r="F26" s="7">
        <v>57</v>
      </c>
      <c r="G26" s="14" t="s">
        <v>122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Чикреев Денис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Стяжкин Алексей</v>
      </c>
      <c r="C28" s="5"/>
      <c r="D28" s="4">
        <v>-28</v>
      </c>
      <c r="E28" s="6" t="str">
        <f>IF(5стр1!E60=5стр1!D56,5стр1!D64,IF(5стр1!E60=5стр1!D64,5стр1!D56,0))</f>
        <v>Гаскаров Динар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Плаксиенко Егор</v>
      </c>
      <c r="C30" s="7">
        <v>46</v>
      </c>
      <c r="D30" s="14" t="s">
        <v>106</v>
      </c>
      <c r="E30" s="7">
        <v>55</v>
      </c>
      <c r="F30" s="21" t="s">
        <v>126</v>
      </c>
      <c r="G30" s="7">
        <v>59</v>
      </c>
      <c r="H30" s="21" t="s">
        <v>122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Буков Владислав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Стяжкин Сергей</v>
      </c>
      <c r="C32" s="5"/>
      <c r="D32" s="7">
        <v>51</v>
      </c>
      <c r="E32" s="21" t="s">
        <v>131</v>
      </c>
      <c r="F32" s="5"/>
      <c r="G32" s="11"/>
      <c r="H32" s="4">
        <v>-60</v>
      </c>
      <c r="I32" s="6" t="str">
        <f>IF(I22=H14,H30,IF(I22=H30,H14,0))</f>
        <v>Чикреев Денис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131</v>
      </c>
      <c r="E34" s="15"/>
      <c r="F34" s="4">
        <v>-29</v>
      </c>
      <c r="G34" s="10" t="str">
        <f>IF(5стр1!F20=5стр1!E12,5стр1!E28,IF(5стр1!F20=5стр1!E28,5стр1!E12,0))</f>
        <v>Юсупов Тимур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Аллес Максим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Шакиров Тимур</v>
      </c>
      <c r="C37" s="5"/>
      <c r="D37" s="5"/>
      <c r="E37" s="5"/>
      <c r="F37" s="4">
        <v>-48</v>
      </c>
      <c r="G37" s="6" t="str">
        <f>IF(E8=D6,D10,IF(E8=D10,D6,0))</f>
        <v>Рахматуллина Гульназ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139</v>
      </c>
      <c r="D38" s="5"/>
      <c r="E38" s="5"/>
      <c r="F38" s="5"/>
      <c r="G38" s="7">
        <v>67</v>
      </c>
      <c r="H38" s="14" t="s">
        <v>124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Никонов Артем</v>
      </c>
      <c r="C39" s="11"/>
      <c r="D39" s="5"/>
      <c r="E39" s="5"/>
      <c r="F39" s="4">
        <v>-49</v>
      </c>
      <c r="G39" s="10" t="str">
        <f>IF(E16=D14,D18,IF(E16=D18,D14,0))</f>
        <v>Богачева Елена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128</v>
      </c>
      <c r="E40" s="5"/>
      <c r="F40" s="5"/>
      <c r="G40" s="5"/>
      <c r="H40" s="7">
        <v>69</v>
      </c>
      <c r="I40" s="23" t="s">
        <v>106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Фаттахов Айнур</v>
      </c>
      <c r="C41" s="11"/>
      <c r="D41" s="11"/>
      <c r="E41" s="5"/>
      <c r="F41" s="4">
        <v>-50</v>
      </c>
      <c r="G41" s="6" t="str">
        <f>IF(E24=D22,D26,IF(E24=D26,D22,0))</f>
        <v>Ахмадуллин Кирилл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128</v>
      </c>
      <c r="D42" s="11"/>
      <c r="E42" s="5"/>
      <c r="F42" s="5"/>
      <c r="G42" s="7">
        <v>68</v>
      </c>
      <c r="H42" s="21" t="s">
        <v>106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Качкинов Эльвир</v>
      </c>
      <c r="C43" s="5"/>
      <c r="D43" s="11"/>
      <c r="E43" s="5"/>
      <c r="F43" s="4">
        <v>-51</v>
      </c>
      <c r="G43" s="10" t="str">
        <f>IF(E32=D30,D34,IF(E32=D34,D30,0))</f>
        <v>Буков Владислав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137</v>
      </c>
      <c r="F44" s="5"/>
      <c r="G44" s="5"/>
      <c r="H44" s="4">
        <v>-69</v>
      </c>
      <c r="I44" s="6" t="str">
        <f>IF(I40=H38,H42,IF(I40=H42,H38,0))</f>
        <v>Рахматуллина Гульназ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Григорьева Инна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Богачева Елена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137</v>
      </c>
      <c r="D46" s="11"/>
      <c r="E46" s="5"/>
      <c r="F46" s="5"/>
      <c r="G46" s="5"/>
      <c r="H46" s="7">
        <v>70</v>
      </c>
      <c r="I46" s="24" t="s">
        <v>123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Басс Кирилл</v>
      </c>
      <c r="C47" s="11"/>
      <c r="D47" s="11"/>
      <c r="E47" s="5"/>
      <c r="F47" s="5"/>
      <c r="G47" s="4">
        <v>-68</v>
      </c>
      <c r="H47" s="10" t="str">
        <f>IF(H42=G41,G43,IF(H42=G43,G41,0))</f>
        <v>Ахмадуллин Кирилл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137</v>
      </c>
      <c r="E48" s="5"/>
      <c r="F48" s="5"/>
      <c r="G48" s="5"/>
      <c r="H48" s="4">
        <v>-70</v>
      </c>
      <c r="I48" s="6" t="str">
        <f>IF(I46=H45,H47,IF(I46=H47,H45,0))</f>
        <v>Ахмадуллин Кирилл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Стяжкин Алексей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140</v>
      </c>
      <c r="D50" s="4">
        <v>-77</v>
      </c>
      <c r="E50" s="6" t="str">
        <f>IF(E44=D40,D48,IF(E44=D48,D40,0))</f>
        <v>Фаттахов Айнур</v>
      </c>
      <c r="F50" s="4">
        <v>-71</v>
      </c>
      <c r="G50" s="6" t="str">
        <f>IF(C38=B37,B39,IF(C38=B39,B37,0))</f>
        <v>Шакиров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Стяжкин Сергей</v>
      </c>
      <c r="C51" s="5"/>
      <c r="D51" s="5"/>
      <c r="E51" s="16" t="s">
        <v>17</v>
      </c>
      <c r="F51" s="5"/>
      <c r="G51" s="7">
        <v>79</v>
      </c>
      <c r="H51" s="14" t="s">
        <v>132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Никонов Артем</v>
      </c>
      <c r="E52" s="20"/>
      <c r="F52" s="4">
        <v>-72</v>
      </c>
      <c r="G52" s="10" t="str">
        <f>IF(C42=B41,B43,IF(C42=B43,B41,0))</f>
        <v>Качкинов Эльвир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140</v>
      </c>
      <c r="F53" s="5"/>
      <c r="G53" s="5"/>
      <c r="H53" s="7">
        <v>81</v>
      </c>
      <c r="I53" s="23" t="s">
        <v>132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Стяжкин Алексей</v>
      </c>
      <c r="E54" s="16" t="s">
        <v>31</v>
      </c>
      <c r="F54" s="4">
        <v>-73</v>
      </c>
      <c r="G54" s="6" t="str">
        <f>IF(C46=B45,B47,IF(C46=B47,B45,0))</f>
        <v>Григорьева Инна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Никонов Артем</v>
      </c>
      <c r="F55" s="5"/>
      <c r="G55" s="7">
        <v>80</v>
      </c>
      <c r="H55" s="21" t="s">
        <v>130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Стяжкин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Стяжкин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 t="str">
        <f>IF(H51=G50,G52,IF(H51=G52,G50,0))</f>
        <v>Качкинов Эльвир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134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Григорьева Инна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Качкинов Эльвир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138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141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Анисимов Григорий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138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Плаксиенко Егор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138</v>
      </c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141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Анисимов Григорий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109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110</v>
      </c>
      <c r="B7" s="28">
        <v>1</v>
      </c>
      <c r="C7" s="26" t="str">
        <f>4стр1!G36</f>
        <v>Ишимгулов Тимур</v>
      </c>
      <c r="D7" s="25"/>
      <c r="E7" s="25"/>
      <c r="F7" s="25"/>
      <c r="G7" s="25"/>
      <c r="H7" s="25"/>
      <c r="I7" s="25"/>
    </row>
    <row r="8" spans="1:9" ht="18">
      <c r="A8" s="27" t="s">
        <v>80</v>
      </c>
      <c r="B8" s="28">
        <v>2</v>
      </c>
      <c r="C8" s="26" t="str">
        <f>4стр1!G56</f>
        <v>Мухамедзянов Арсен</v>
      </c>
      <c r="D8" s="25"/>
      <c r="E8" s="25"/>
      <c r="F8" s="25"/>
      <c r="G8" s="25"/>
      <c r="H8" s="25"/>
      <c r="I8" s="25"/>
    </row>
    <row r="9" spans="1:9" ht="18">
      <c r="A9" s="27" t="s">
        <v>111</v>
      </c>
      <c r="B9" s="28">
        <v>3</v>
      </c>
      <c r="C9" s="26" t="str">
        <f>4стр2!I22</f>
        <v>Камеев Тимур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4</v>
      </c>
      <c r="C10" s="26" t="str">
        <f>4стр2!I32</f>
        <v>Мешков Игорь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5</v>
      </c>
      <c r="C11" s="26" t="str">
        <f>4стр1!G63</f>
        <v>Набиуллин Ильдус</v>
      </c>
      <c r="D11" s="25"/>
      <c r="E11" s="25"/>
      <c r="F11" s="25"/>
      <c r="G11" s="25"/>
      <c r="H11" s="25"/>
      <c r="I11" s="25"/>
    </row>
    <row r="12" spans="1:9" ht="18">
      <c r="A12" s="27" t="s">
        <v>102</v>
      </c>
      <c r="B12" s="28">
        <v>6</v>
      </c>
      <c r="C12" s="26" t="str">
        <f>4стр1!G65</f>
        <v>Мавринский Алексей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7</v>
      </c>
      <c r="C13" s="26" t="str">
        <f>4стр1!G68</f>
        <v>Зверс Марк</v>
      </c>
      <c r="D13" s="25"/>
      <c r="E13" s="25"/>
      <c r="F13" s="25"/>
      <c r="G13" s="25"/>
      <c r="H13" s="25"/>
      <c r="I13" s="25"/>
    </row>
    <row r="14" spans="1:9" ht="18">
      <c r="A14" s="27" t="s">
        <v>100</v>
      </c>
      <c r="B14" s="28">
        <v>8</v>
      </c>
      <c r="C14" s="26" t="str">
        <f>4стр1!G70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27" t="s">
        <v>115</v>
      </c>
      <c r="B15" s="28">
        <v>9</v>
      </c>
      <c r="C15" s="26" t="str">
        <f>4стр1!D72</f>
        <v>Валиев Рустам</v>
      </c>
      <c r="D15" s="25"/>
      <c r="E15" s="25"/>
      <c r="F15" s="25"/>
      <c r="G15" s="25"/>
      <c r="H15" s="25"/>
      <c r="I15" s="25"/>
    </row>
    <row r="16" spans="1:9" ht="18">
      <c r="A16" s="27" t="s">
        <v>116</v>
      </c>
      <c r="B16" s="28">
        <v>10</v>
      </c>
      <c r="C16" s="26" t="str">
        <f>4стр1!D75</f>
        <v>Гилемханова Дина</v>
      </c>
      <c r="D16" s="25"/>
      <c r="E16" s="25"/>
      <c r="F16" s="25"/>
      <c r="G16" s="25"/>
      <c r="H16" s="25"/>
      <c r="I16" s="25"/>
    </row>
    <row r="17" spans="1:9" ht="18">
      <c r="A17" s="27" t="s">
        <v>106</v>
      </c>
      <c r="B17" s="28">
        <v>11</v>
      </c>
      <c r="C17" s="26" t="str">
        <f>4стр1!G73</f>
        <v>Буков Владислав</v>
      </c>
      <c r="D17" s="25"/>
      <c r="E17" s="25"/>
      <c r="F17" s="25"/>
      <c r="G17" s="25"/>
      <c r="H17" s="25"/>
      <c r="I17" s="25"/>
    </row>
    <row r="18" spans="1:9" ht="18">
      <c r="A18" s="27" t="s">
        <v>117</v>
      </c>
      <c r="B18" s="28">
        <v>12</v>
      </c>
      <c r="C18" s="26" t="str">
        <f>4стр1!G75</f>
        <v>Хайруллин Артур</v>
      </c>
      <c r="D18" s="25"/>
      <c r="E18" s="25"/>
      <c r="F18" s="25"/>
      <c r="G18" s="25"/>
      <c r="H18" s="25"/>
      <c r="I18" s="25"/>
    </row>
    <row r="19" spans="1:9" ht="18">
      <c r="A19" s="27" t="s">
        <v>118</v>
      </c>
      <c r="B19" s="28">
        <v>13</v>
      </c>
      <c r="C19" s="26" t="str">
        <f>4стр2!I40</f>
        <v>Юсупов Тимур</v>
      </c>
      <c r="D19" s="25"/>
      <c r="E19" s="25"/>
      <c r="F19" s="25"/>
      <c r="G19" s="25"/>
      <c r="H19" s="25"/>
      <c r="I19" s="25"/>
    </row>
    <row r="20" spans="1:9" ht="18">
      <c r="A20" s="27" t="s">
        <v>103</v>
      </c>
      <c r="B20" s="28">
        <v>14</v>
      </c>
      <c r="C20" s="26" t="str">
        <f>4стр2!I44</f>
        <v>Иванов Дмитрий</v>
      </c>
      <c r="D20" s="25"/>
      <c r="E20" s="25"/>
      <c r="F20" s="25"/>
      <c r="G20" s="25"/>
      <c r="H20" s="25"/>
      <c r="I20" s="25"/>
    </row>
    <row r="21" spans="1:9" ht="18">
      <c r="A21" s="27" t="s">
        <v>119</v>
      </c>
      <c r="B21" s="28">
        <v>15</v>
      </c>
      <c r="C21" s="26" t="str">
        <f>4стр2!I46</f>
        <v>Галайчук Роман</v>
      </c>
      <c r="D21" s="25"/>
      <c r="E21" s="25"/>
      <c r="F21" s="25"/>
      <c r="G21" s="25"/>
      <c r="H21" s="25"/>
      <c r="I21" s="25"/>
    </row>
    <row r="22" spans="1:9" ht="18">
      <c r="A22" s="27" t="s">
        <v>97</v>
      </c>
      <c r="B22" s="28">
        <v>16</v>
      </c>
      <c r="C22" s="26" t="str">
        <f>4стр2!I48</f>
        <v>Зайнутдинов Наиль</v>
      </c>
      <c r="D22" s="25"/>
      <c r="E22" s="25"/>
      <c r="F22" s="25"/>
      <c r="G22" s="25"/>
      <c r="H22" s="25"/>
      <c r="I22" s="25"/>
    </row>
    <row r="23" spans="1:9" ht="18">
      <c r="A23" s="27" t="s">
        <v>120</v>
      </c>
      <c r="B23" s="28">
        <v>17</v>
      </c>
      <c r="C23" s="26" t="str">
        <f>4стр2!E44</f>
        <v>Набиуллин Ильдар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4стр2!E50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4стр2!E53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4стр2!E55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4стр2!I53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4стр2!I57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4стр2!I59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4стр2!I74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2010-05-15T12:35:07Z</cp:lastPrinted>
  <dcterms:created xsi:type="dcterms:W3CDTF">2008-02-03T08:28:10Z</dcterms:created>
  <dcterms:modified xsi:type="dcterms:W3CDTF">2010-05-17T04:02:58Z</dcterms:modified>
  <cp:category/>
  <cp:version/>
  <cp:contentType/>
  <cp:contentStatus/>
</cp:coreProperties>
</file>